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20" yWindow="-120" windowWidth="29040" windowHeight="15840" tabRatio="788"/>
  </bookViews>
  <sheets>
    <sheet name="Sadržaj" sheetId="17" r:id="rId1"/>
    <sheet name="Tab 1" sheetId="1" r:id="rId2"/>
    <sheet name="graf G1" sheetId="34" r:id="rId3"/>
    <sheet name="Tab 2" sheetId="35" r:id="rId4"/>
    <sheet name="graf G2." sheetId="10" r:id="rId5"/>
    <sheet name="Tab 3" sheetId="29" r:id="rId6"/>
    <sheet name="graf G3." sheetId="20" r:id="rId7"/>
    <sheet name="Metodologija" sheetId="18" r:id="rId8"/>
    <sheet name="Kratice i znakovi" sheetId="14" r:id="rId9"/>
  </sheets>
  <definedNames>
    <definedName name="_xlnm.Print_Area" localSheetId="2">'graf G1'!$L$1:$Y$8</definedName>
    <definedName name="_xlnm.Print_Area" localSheetId="4">'graf G2.'!$M$1:$T$8</definedName>
    <definedName name="_xlnm.Print_Area" localSheetId="6">'graf G3.'!$N$1:$AA$8</definedName>
    <definedName name="_xlnm.Print_Area" localSheetId="1">'Tab 1'!$A$1:$J$32</definedName>
    <definedName name="_xlnm.Print_Area" localSheetId="3">'Tab 2'!#REF!</definedName>
    <definedName name="_xlnm.Print_Titles" localSheetId="3">'Tab 2'!$A:$B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7" i="1" s="1"/>
  <c r="E24" i="1" s="1"/>
  <c r="D18" i="1"/>
  <c r="D17" i="1" s="1"/>
  <c r="D24" i="1" s="1"/>
  <c r="G18" i="1" l="1"/>
  <c r="I21" i="1" l="1"/>
  <c r="I22" i="1"/>
  <c r="H22" i="1"/>
  <c r="F18" i="1" l="1"/>
  <c r="F17" i="1" l="1"/>
  <c r="H18" i="1"/>
  <c r="G17" i="1"/>
  <c r="G24" i="1" s="1"/>
  <c r="F24" i="1" l="1"/>
  <c r="H17" i="1"/>
  <c r="I19" i="1"/>
  <c r="H19" i="1"/>
  <c r="H21" i="1"/>
  <c r="I20" i="1"/>
  <c r="H20" i="1"/>
  <c r="I18" i="1" l="1"/>
  <c r="I17" i="1" l="1"/>
</calcChain>
</file>

<file path=xl/sharedStrings.xml><?xml version="1.0" encoding="utf-8"?>
<sst xmlns="http://schemas.openxmlformats.org/spreadsheetml/2006/main" count="187" uniqueCount="142">
  <si>
    <t>ukupno</t>
  </si>
  <si>
    <t>žene</t>
  </si>
  <si>
    <t>Ukupno</t>
  </si>
  <si>
    <t>Poljoprivreda, šumarstvo i ribarstvo</t>
  </si>
  <si>
    <t>Rudarstvo i vađenje</t>
  </si>
  <si>
    <t>Prerađivačka industrija</t>
  </si>
  <si>
    <t>Opskrba električnom energijom, plinom, parom i klimatizacija</t>
  </si>
  <si>
    <t>Opskrba vodom; uklanjanje otpadnih voda, gospodarenje otpadom te djelatnosti sanacije okoliša</t>
  </si>
  <si>
    <t>Građevinarstvo</t>
  </si>
  <si>
    <t>Trgovina na veliko i na malo; popravak motornih vozila i motocikala</t>
  </si>
  <si>
    <t xml:space="preserve">Prijevoz i skladištenje </t>
  </si>
  <si>
    <t>Djelatnosti pružanja smještaja te pripreme i usluživanja hrane</t>
  </si>
  <si>
    <t>Informacije i komunikacije</t>
  </si>
  <si>
    <t>Financijske djelatnosti i djelatnosti osiguranja</t>
  </si>
  <si>
    <t>Poslovanje nekretninama</t>
  </si>
  <si>
    <t>Stručne, znanstvene i tehničke djelatnosti</t>
  </si>
  <si>
    <t>Administrativne i pomoćne uslužne djelatnosti</t>
  </si>
  <si>
    <t>Javna uprava i obrana; obvezno socijalno osiguranje</t>
  </si>
  <si>
    <t>Obrazovanje</t>
  </si>
  <si>
    <t>Djelatnosti zdravstvene zaštite i socijalne skrbi</t>
  </si>
  <si>
    <t>Umjetnost, zabava i rekreacija</t>
  </si>
  <si>
    <t>Ostale uslužne djelatnosti</t>
  </si>
  <si>
    <t>Zaposleni - ukupno</t>
  </si>
  <si>
    <t xml:space="preserve">2) </t>
  </si>
  <si>
    <t>Indeksi</t>
  </si>
  <si>
    <t>Područja djelatnosti Djelatnosti kućanstava kao poslodavaca; djelatnosti kućanstava koja proizvode različitu robu i obavljaju različite usluge za vlastite potrebe i Djelatnosti izvanteritorijalnih organizacija i tijela te njihovi odjeljci nisu iskazani u ovom priopćenju jer nisu obuhvaćeni istraživanjem.</t>
  </si>
  <si>
    <t>Stopa registrirane nezaposlenosti,  %</t>
  </si>
  <si>
    <t>Podaci su privremeni.</t>
  </si>
  <si>
    <t>Aktivno stanovništvo</t>
  </si>
  <si>
    <t>1. ZAPOSLENI I NEZAPOSLENI NA PODRUČJU GRADA ZAGREBA PREMA ADMINISTRATIVNIM IZVORIMA I SPOLU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</si>
  <si>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</si>
  <si>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</si>
  <si>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</si>
  <si>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</si>
  <si>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</si>
  <si>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</si>
  <si>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</si>
  <si>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</si>
  <si>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</si>
  <si>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</si>
  <si>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</si>
  <si>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</si>
  <si>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</si>
  <si>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</si>
  <si>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</si>
  <si>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</si>
  <si>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</si>
  <si>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</si>
  <si>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</si>
  <si>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r>
      <rPr>
        <vertAlign val="superscript"/>
        <sz val="9"/>
        <color theme="1"/>
        <rFont val="Calibri"/>
        <family val="2"/>
        <scheme val="minor"/>
      </rPr>
      <t>1)</t>
    </r>
    <r>
      <rPr>
        <sz val="9"/>
        <color theme="1"/>
        <rFont val="Calibri"/>
        <family val="2"/>
        <scheme val="minor"/>
      </rPr>
      <t xml:space="preserve"> </t>
    </r>
  </si>
  <si>
    <t>Izvor podataka</t>
  </si>
  <si>
    <t>Obrazac JOPPD dostavljaju isplatitelji svih vrsta dohotka za koje je propisima o porezu na dohodak propisana obveza obračunavanja i plaćanja poreza po odbitku.</t>
  </si>
  <si>
    <t>Podaci o zaposlenima u obrtu i djelatnostima slobodnih profesija te o zaposlenim poljoprivrednicima dobiveni su od Hrvatskog zavoda za mirovinsko osiguranje, a podaci o broju nezaposlenih od Hrvatskog zavoda za zapošljavanje.</t>
  </si>
  <si>
    <t>Obuhvat i usporedivost</t>
  </si>
  <si>
    <t>Definicije</t>
  </si>
  <si>
    <t>Kratice</t>
  </si>
  <si>
    <t>Znakovi</t>
  </si>
  <si>
    <t>Sv. Ćirila i Metoda 5, Zagreb</t>
  </si>
  <si>
    <t>MOLIMO KORISNIKE PRIOPĆENJA DA PRILIKOM KORIŠTENJA PODATAKA OBAVEZNO NAVEDU IZVOR.</t>
  </si>
  <si>
    <r>
      <t>Aktivno stanovništvo</t>
    </r>
    <r>
      <rPr>
        <sz val="10"/>
        <color theme="1"/>
        <rFont val="Calibri"/>
        <family val="2"/>
        <charset val="238"/>
      </rPr>
      <t xml:space="preserve"> uključuje zaposlene i nezaposlene osobe.</t>
    </r>
  </si>
  <si>
    <r>
      <t>Zaposleni</t>
    </r>
    <r>
      <rPr>
        <sz val="10"/>
        <color theme="1"/>
        <rFont val="Calibri"/>
        <family val="2"/>
        <charset val="238"/>
      </rPr>
      <t xml:space="preserve"> su osobe koje su zasnovale radni odnos s poslodavcem, na određeno ili neodređeno vrijeme, neovisno o duljini radnog vremena i vlasništvu pravne osobe, a za svoj rad primaju naknadu.</t>
    </r>
  </si>
  <si>
    <r>
      <t>Vlasnik obrta ili djelatnosti slobodne profesije</t>
    </r>
    <r>
      <rPr>
        <sz val="10"/>
        <color theme="1"/>
        <rFont val="Calibri"/>
        <family val="2"/>
        <charset val="238"/>
      </rPr>
      <t xml:space="preserve"> je osoba koja je vlastitim sredstvima osnovala obrtničku radnju ili slobodnu profesiju u kojoj u svoje ime i za svoj račun sama ili uz pomoć zaposlenika obavlja djelatnost.</t>
    </r>
  </si>
  <si>
    <r>
      <t xml:space="preserve">Zaposlenik u obrtu ili u slobodnoj profesiji </t>
    </r>
    <r>
      <rPr>
        <sz val="10"/>
        <color theme="1"/>
        <rFont val="Calibri"/>
        <family val="2"/>
        <charset val="238"/>
      </rPr>
      <t xml:space="preserve">je osoba koja ima ugovor o radu s poslodavcem na neodređeno ili određeno vrijeme. </t>
    </r>
  </si>
  <si>
    <r>
      <t>Stopa registrirane nezaposlenosti</t>
    </r>
    <r>
      <rPr>
        <sz val="10"/>
        <color theme="1"/>
        <rFont val="Calibri"/>
        <family val="2"/>
        <charset val="238"/>
      </rPr>
      <t xml:space="preserve"> izračunava se kao odnos nezaposlenih prema ukupnom aktivnom stanovništvu.</t>
    </r>
  </si>
  <si>
    <t xml:space="preserve">NKD 2007.  </t>
  </si>
  <si>
    <t>Nacionalna klasifikacija djelatnosti 2007.</t>
  </si>
  <si>
    <t xml:space="preserve">%     </t>
  </si>
  <si>
    <t>postotak</t>
  </si>
  <si>
    <t>Odjel za statističke i analitičke poslove</t>
  </si>
  <si>
    <t>REPUBLIKA HRVATSKA</t>
  </si>
  <si>
    <t>GRAD ZAGREB</t>
  </si>
  <si>
    <t>SADRŽAJ</t>
  </si>
  <si>
    <t>ZAPOSLENI U PRAVNIM OSOBAMA I INDEKSI KRETANJA BROJA ZAPOSLENIH PREMA SPOLU I NKD-u 2007.</t>
  </si>
  <si>
    <t>METODOLOGIJA</t>
  </si>
  <si>
    <t>KRATICE I ZNAKOVI</t>
  </si>
  <si>
    <t>telefon: 01/610-1950</t>
  </si>
  <si>
    <t>ZAPOSLENI I NEZAPOSLENI NA PODRUČJU GRADA ZAGREBA PREMA ADMINISTRATIVNIM IZVORIMA I SPOLU</t>
  </si>
  <si>
    <t>JOPPD</t>
  </si>
  <si>
    <t>DZS</t>
  </si>
  <si>
    <t>Državni zavod za statistiku</t>
  </si>
  <si>
    <t>Tabela 1.</t>
  </si>
  <si>
    <t>Graf 1.</t>
  </si>
  <si>
    <t>Graf 2.</t>
  </si>
  <si>
    <t>Tabela 2.</t>
  </si>
  <si>
    <t>Podaci o zaposlenima u obrtu i djelatnosti slobodnih profesija prema NKD-u 2007. objavljuju se svaka tri mjeseca.</t>
  </si>
  <si>
    <t>Izvješće o primicima, porezu na dohodak i prirezu te doprinosima za obvezna osiguranja</t>
  </si>
  <si>
    <r>
      <t>2. ZAPOSLENI U PRAVNIM OSOBAMA I INDEKSI KRETANJA BROJA ZAPOSLENIH PREMA SPOLU I NKD-u 2007.</t>
    </r>
    <r>
      <rPr>
        <vertAlign val="superscript"/>
        <sz val="11"/>
        <rFont val="Calibri"/>
        <family val="2"/>
        <scheme val="minor"/>
      </rPr>
      <t>1)</t>
    </r>
  </si>
  <si>
    <t>HZMO</t>
  </si>
  <si>
    <t>Hrvatski zavod za mirovinsko osiguranje</t>
  </si>
  <si>
    <t xml:space="preserve">GRADSKI URED ZA GOSPODARSTVO, </t>
  </si>
  <si>
    <t>EKOLOŠKU ODRŽIVOST I STRATEGIJSKO PLANIRANJE</t>
  </si>
  <si>
    <t>Priredio i objavio Gradski ured za gospodarstvo, ekološku održivost i strategijsko planiranje</t>
  </si>
  <si>
    <t>GUGEOSP</t>
  </si>
  <si>
    <t xml:space="preserve">Graf 3. </t>
  </si>
  <si>
    <t>Gradski ured za gospodarstvo, ekološku održivost i                   strategijsko planiranje</t>
  </si>
  <si>
    <t>XII.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</si>
  <si>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</si>
  <si>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</si>
  <si>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</si>
  <si>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</si>
  <si>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</si>
  <si>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</si>
  <si>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</si>
  <si>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</si>
  <si>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</si>
  <si>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</si>
  <si>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</si>
  <si>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2021.</t>
  </si>
  <si>
    <t>2022.</t>
  </si>
  <si>
    <t>Podaci o zaposlenima u pravnim osobama dobiveni su od Državnog zavoda za statistiku na temelju obrade podataka iz Izvješća o primicima, porezu na dohodak i prirezu te doprinosima za obvezna osiguranja (obrazac JOPPD).</t>
  </si>
  <si>
    <t>HZZ</t>
  </si>
  <si>
    <t>Hrvatski zavod za zapošljavanje</t>
  </si>
  <si>
    <r>
      <t>Nezaposleni</t>
    </r>
    <r>
      <rPr>
        <sz val="10"/>
        <color theme="1"/>
        <rFont val="Calibri"/>
        <family val="2"/>
        <charset val="238"/>
      </rPr>
      <t xml:space="preserve"> su osobe sposobne ili djelomično sposobne za rad, u dobi od 15 do 65 godina, koje su prijavljene u Hrvatskom zavodu za zapošljavanje kao tražitelji posla, redovito se prijavljuju, a nisu u radnom odnosu.</t>
    </r>
  </si>
  <si>
    <r>
      <t xml:space="preserve">1) </t>
    </r>
    <r>
      <rPr>
        <sz val="9"/>
        <color theme="1"/>
        <rFont val="Calibri"/>
        <family val="2"/>
        <charset val="238"/>
      </rPr>
      <t>Izvor: DZS, HZZ</t>
    </r>
  </si>
  <si>
    <t>Izvor: DZS; obrada: GUGEOSP - Odjel za statističke i analitičke poslove</t>
  </si>
  <si>
    <r>
      <t>METODOLOŠKA OBJAŠNJENJA</t>
    </r>
    <r>
      <rPr>
        <b/>
        <vertAlign val="superscript"/>
        <sz val="11"/>
        <color theme="1"/>
        <rFont val="Calibri"/>
        <family val="2"/>
      </rPr>
      <t>1)</t>
    </r>
  </si>
  <si>
    <t>U obrtu i djelatnosti slobodnih profesija obuhvaćeni su vlasnici i zaposlenici prijavljeni službama Hrvatskog zavoda za mirovinsko osiguranje.</t>
  </si>
  <si>
    <r>
      <rPr>
        <sz val="9"/>
        <rFont val="Calibri"/>
        <family val="2"/>
        <scheme val="minor"/>
      </rPr>
      <t xml:space="preserve">e-mail: </t>
    </r>
    <r>
      <rPr>
        <u/>
        <sz val="9"/>
        <color theme="10"/>
        <rFont val="Calibri"/>
        <family val="2"/>
        <scheme val="minor"/>
      </rPr>
      <t>geos@zagreb.hr</t>
    </r>
  </si>
  <si>
    <t>stanje krajem mjeseca</t>
  </si>
  <si>
    <t>Izvor: HZZ</t>
  </si>
  <si>
    <t>NEZAPOSLENI PO MJESECIMA 2021. - 2023.</t>
  </si>
  <si>
    <t>NEZAPOSLENI PO MJESECIMA 2019. - 2023.</t>
  </si>
  <si>
    <t>2023.</t>
  </si>
  <si>
    <t>Zaposleni u obrtu i slobodnim profesijama</t>
  </si>
  <si>
    <t>Zaposleni osiguranici poljoprivrednici</t>
  </si>
  <si>
    <t>Nezaposleni</t>
  </si>
  <si>
    <t>Izvor: DZS, HZMO, HZZ; obrada: GUGEOSP - Odjel za statističke i analitičke poslove</t>
  </si>
  <si>
    <t xml:space="preserve">Istraživanjem o zaposlenima u pravnim osobama obuhvaćeni su zaposleni koji imaju zasnovan radni odnos bez obzira na vrstu radnog odnosa i duljinu radnog vremena. Revizija podataka napravljena je na temelju mjesečnih datoteka s konačnim podacima za prethodne godine. Stoga su podaci od 2019. do 2022. konačni. </t>
  </si>
  <si>
    <t>https://zagreb.hr/statistika/30</t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</si>
  <si>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Podaci su privremeni.</t>
    </r>
  </si>
  <si>
    <r>
      <t>Zaposleni u pravnim osobama</t>
    </r>
    <r>
      <rPr>
        <vertAlign val="superscript"/>
        <sz val="11"/>
        <rFont val="Calibri"/>
        <family val="2"/>
        <scheme val="minor"/>
      </rPr>
      <t>1)</t>
    </r>
  </si>
  <si>
    <t>Tabela 3.</t>
  </si>
  <si>
    <t>3. NEZAPOSLENI PO MJESECIMA 2021. - 2023.</t>
  </si>
  <si>
    <t>VII. 2023.</t>
  </si>
  <si>
    <r>
      <t>Broj zaposlenih 
u kolovozu 2023.</t>
    </r>
    <r>
      <rPr>
        <vertAlign val="superscript"/>
        <sz val="11"/>
        <rFont val="Calibri"/>
        <family val="2"/>
        <scheme val="minor"/>
      </rPr>
      <t>2)</t>
    </r>
  </si>
  <si>
    <r>
      <t xml:space="preserve">VIII. 2023.
</t>
    </r>
    <r>
      <rPr>
        <sz val="11"/>
        <rFont val="Calibri"/>
        <family val="2"/>
        <scheme val="minor"/>
      </rPr>
      <t>VII. 2023.</t>
    </r>
  </si>
  <si>
    <r>
      <t xml:space="preserve">VIII. 2023.
</t>
    </r>
    <r>
      <rPr>
        <sz val="11"/>
        <rFont val="Calibri"/>
        <family val="2"/>
        <scheme val="minor"/>
      </rPr>
      <t>VIII. 2022.</t>
    </r>
  </si>
  <si>
    <r>
      <t xml:space="preserve">I. - VIII. 2023.
</t>
    </r>
    <r>
      <rPr>
        <sz val="11"/>
        <rFont val="Calibri"/>
        <family val="2"/>
        <scheme val="minor"/>
      </rPr>
      <t>I. - VIII. 2022.</t>
    </r>
  </si>
  <si>
    <t>VIII. 2023.</t>
  </si>
  <si>
    <t>ZAPOSLENI U PRAVNIM OSOBAMA OD KOLOVOZA 2022. DO KOLOVOZA 2023.</t>
  </si>
  <si>
    <t>ZAPOSLENI U PRAVNIM OSOBAMA PREMA NKD-u 2007. U KOLOVOZU 2023.</t>
  </si>
  <si>
    <t>ZAPOSLENI U KOLOVOZU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</si>
</sst>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k_n_-;\-* #,##0.00\ _k_n_-;_-* &quot;-&quot;??\ _k_n_-;_-@_-"/>
    <numFmt numFmtId="164" formatCode="#,##0.0"/>
    <numFmt numFmtId="165" formatCode="0.0"/>
    <numFmt numFmtId="166" formatCode="#\ ###\ ###"/>
    <numFmt numFmtId="167" formatCode="#\ ##0"/>
    <numFmt numFmtId="168" formatCode="#.##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0.5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u/>
      <sz val="9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4"/>
      <name val="Times New Roman"/>
      <family val="1"/>
      <charset val="238"/>
    </font>
    <font>
      <sz val="10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b/>
      <vertAlign val="superscript"/>
      <sz val="11"/>
      <color theme="1"/>
      <name val="Calibri"/>
      <family val="2"/>
    </font>
    <font>
      <sz val="11"/>
      <color indexed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vertAlign val="superscript"/>
      <sz val="9"/>
      <name val="Calibri"/>
      <family val="2"/>
      <scheme val="minor"/>
    </font>
    <font>
      <u/>
      <sz val="10"/>
      <color theme="10"/>
      <name val="Times New Roman"/>
      <family val="1"/>
      <charset val="238"/>
    </font>
    <font>
      <u/>
      <sz val="9"/>
      <color theme="10"/>
      <name val="Calibri"/>
      <family val="2"/>
      <charset val="238"/>
      <scheme val="minor"/>
    </font>
    <font>
      <u/>
      <sz val="11"/>
      <color rgb="FF0066FF"/>
      <name val="Calibri"/>
      <family val="2"/>
      <scheme val="minor"/>
    </font>
    <font>
      <u/>
      <sz val="11"/>
      <color rgb="FF0066F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CE6F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10" fillId="0" borderId="0"/>
    <xf numFmtId="43" fontId="1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52" fillId="0" borderId="0" applyNumberFormat="0" applyFill="0" applyBorder="0" applyAlignment="0" applyProtection="0"/>
    <xf numFmtId="0" fontId="1" fillId="0" borderId="0"/>
  </cellStyleXfs>
  <cellXfs count="198">
    <xf numFmtId="0" fontId="0" fillId="0" borderId="0" xfId="0"/>
    <xf numFmtId="0" fontId="12" fillId="0" borderId="11" xfId="1" applyFont="1" applyBorder="1" applyAlignment="1">
      <alignment vertical="top"/>
    </xf>
    <xf numFmtId="0" fontId="11" fillId="0" borderId="11" xfId="0" applyFont="1" applyBorder="1"/>
    <xf numFmtId="0" fontId="12" fillId="0" borderId="11" xfId="1" applyFont="1" applyBorder="1"/>
    <xf numFmtId="0" fontId="12" fillId="0" borderId="0" xfId="1" applyFont="1"/>
    <xf numFmtId="0" fontId="11" fillId="0" borderId="0" xfId="0" applyFont="1"/>
    <xf numFmtId="0" fontId="15" fillId="0" borderId="0" xfId="0" applyFont="1" applyAlignment="1">
      <alignment horizontal="left" wrapText="1"/>
    </xf>
    <xf numFmtId="0" fontId="12" fillId="0" borderId="0" xfId="0" applyFont="1"/>
    <xf numFmtId="0" fontId="12" fillId="0" borderId="0" xfId="0" applyFont="1" applyAlignment="1">
      <alignment vertical="center" wrapText="1"/>
    </xf>
    <xf numFmtId="3" fontId="15" fillId="0" borderId="0" xfId="0" applyNumberFormat="1" applyFont="1" applyAlignment="1">
      <alignment horizontal="right"/>
    </xf>
    <xf numFmtId="165" fontId="12" fillId="0" borderId="0" xfId="0" applyNumberFormat="1" applyFont="1"/>
    <xf numFmtId="3" fontId="12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 vertical="center"/>
    </xf>
    <xf numFmtId="0" fontId="20" fillId="0" borderId="0" xfId="0" applyFont="1"/>
    <xf numFmtId="0" fontId="22" fillId="0" borderId="0" xfId="0" applyFont="1"/>
    <xf numFmtId="0" fontId="26" fillId="0" borderId="0" xfId="0" applyFont="1" applyAlignment="1">
      <alignment horizontal="justify" vertical="center"/>
    </xf>
    <xf numFmtId="0" fontId="27" fillId="0" borderId="0" xfId="0" applyFont="1" applyAlignment="1">
      <alignment horizontal="left" vertical="center"/>
    </xf>
    <xf numFmtId="0" fontId="0" fillId="0" borderId="0" xfId="0" applyAlignment="1">
      <alignment horizontal="justify"/>
    </xf>
    <xf numFmtId="0" fontId="27" fillId="0" borderId="0" xfId="0" applyFont="1" applyAlignment="1">
      <alignment horizontal="justify"/>
    </xf>
    <xf numFmtId="0" fontId="27" fillId="0" borderId="0" xfId="0" applyFont="1" applyAlignment="1">
      <alignment horizontal="justify" vertical="center"/>
    </xf>
    <xf numFmtId="0" fontId="26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2" fillId="0" borderId="0" xfId="4" applyFont="1"/>
    <xf numFmtId="0" fontId="12" fillId="0" borderId="0" xfId="0" applyFont="1" applyAlignment="1">
      <alignment horizontal="center" vertical="center" wrapText="1"/>
    </xf>
    <xf numFmtId="0" fontId="12" fillId="2" borderId="4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 vertical="center" wrapText="1"/>
    </xf>
    <xf numFmtId="0" fontId="11" fillId="2" borderId="0" xfId="0" applyFont="1" applyFill="1"/>
    <xf numFmtId="0" fontId="12" fillId="2" borderId="2" xfId="1" applyFont="1" applyFill="1" applyBorder="1"/>
    <xf numFmtId="0" fontId="12" fillId="2" borderId="0" xfId="1" applyFont="1" applyFill="1"/>
    <xf numFmtId="0" fontId="11" fillId="2" borderId="5" xfId="0" applyFont="1" applyFill="1" applyBorder="1"/>
    <xf numFmtId="0" fontId="12" fillId="2" borderId="5" xfId="1" applyFont="1" applyFill="1" applyBorder="1"/>
    <xf numFmtId="0" fontId="14" fillId="2" borderId="8" xfId="0" applyFont="1" applyFill="1" applyBorder="1"/>
    <xf numFmtId="0" fontId="16" fillId="2" borderId="0" xfId="0" applyFont="1" applyFill="1"/>
    <xf numFmtId="0" fontId="25" fillId="2" borderId="0" xfId="0" applyFont="1" applyFill="1" applyAlignment="1">
      <alignment vertical="center"/>
    </xf>
    <xf numFmtId="0" fontId="0" fillId="2" borderId="0" xfId="0" applyFill="1"/>
    <xf numFmtId="0" fontId="36" fillId="0" borderId="0" xfId="0" applyFont="1"/>
    <xf numFmtId="0" fontId="37" fillId="0" borderId="0" xfId="0" applyFont="1" applyAlignment="1">
      <alignment horizontal="left" indent="12"/>
    </xf>
    <xf numFmtId="0" fontId="37" fillId="0" borderId="0" xfId="0" applyFont="1"/>
    <xf numFmtId="0" fontId="38" fillId="0" borderId="0" xfId="0" applyFont="1" applyAlignment="1">
      <alignment horizontal="left" indent="12"/>
    </xf>
    <xf numFmtId="0" fontId="39" fillId="0" borderId="0" xfId="0" applyFont="1" applyAlignment="1">
      <alignment horizontal="left" vertical="center" wrapText="1" indent="12"/>
    </xf>
    <xf numFmtId="0" fontId="40" fillId="0" borderId="0" xfId="0" applyFont="1" applyAlignment="1">
      <alignment horizontal="left" indent="12"/>
    </xf>
    <xf numFmtId="0" fontId="41" fillId="0" borderId="0" xfId="0" applyFont="1" applyAlignment="1">
      <alignment horizontal="left" vertical="center" wrapText="1" indent="12"/>
    </xf>
    <xf numFmtId="43" fontId="12" fillId="2" borderId="10" xfId="2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vertical="top" wrapText="1"/>
    </xf>
    <xf numFmtId="0" fontId="12" fillId="2" borderId="2" xfId="0" applyFont="1" applyFill="1" applyBorder="1" applyAlignment="1">
      <alignment vertical="top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3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33" fillId="0" borderId="0" xfId="0" applyFont="1" applyAlignment="1">
      <alignment vertical="top"/>
    </xf>
    <xf numFmtId="0" fontId="32" fillId="0" borderId="0" xfId="0" applyFont="1" applyAlignment="1">
      <alignment horizontal="left" vertical="top"/>
    </xf>
    <xf numFmtId="0" fontId="26" fillId="0" borderId="0" xfId="0" applyFont="1" applyAlignment="1">
      <alignment vertical="top" wrapText="1"/>
    </xf>
    <xf numFmtId="0" fontId="12" fillId="2" borderId="7" xfId="1" applyFont="1" applyFill="1" applyBorder="1"/>
    <xf numFmtId="0" fontId="12" fillId="0" borderId="11" xfId="1" applyFont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wrapText="1"/>
    </xf>
    <xf numFmtId="165" fontId="12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20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 vertical="top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 vertical="top"/>
    </xf>
    <xf numFmtId="0" fontId="12" fillId="0" borderId="11" xfId="1" applyFont="1" applyBorder="1" applyAlignment="1">
      <alignment horizontal="left" vertical="top" wrapText="1"/>
    </xf>
    <xf numFmtId="0" fontId="12" fillId="0" borderId="11" xfId="1" applyFont="1" applyBorder="1" applyAlignment="1">
      <alignment horizontal="left" vertical="top"/>
    </xf>
    <xf numFmtId="0" fontId="8" fillId="0" borderId="0" xfId="5"/>
    <xf numFmtId="0" fontId="12" fillId="2" borderId="0" xfId="0" applyFont="1" applyFill="1" applyAlignment="1">
      <alignment horizontal="center"/>
    </xf>
    <xf numFmtId="0" fontId="12" fillId="0" borderId="0" xfId="1" applyFont="1" applyAlignment="1">
      <alignment horizontal="center" vertical="top" wrapText="1"/>
    </xf>
    <xf numFmtId="0" fontId="19" fillId="2" borderId="0" xfId="0" applyFont="1" applyFill="1" applyAlignment="1">
      <alignment horizontal="center"/>
    </xf>
    <xf numFmtId="166" fontId="0" fillId="0" borderId="0" xfId="0" applyNumberFormat="1" applyAlignment="1">
      <alignment horizontal="center"/>
    </xf>
    <xf numFmtId="3" fontId="12" fillId="0" borderId="0" xfId="0" applyNumberFormat="1" applyFont="1" applyAlignment="1">
      <alignment horizontal="center"/>
    </xf>
    <xf numFmtId="0" fontId="19" fillId="2" borderId="0" xfId="0" applyFont="1" applyFill="1" applyAlignment="1">
      <alignment horizontal="center" vertical="top"/>
    </xf>
    <xf numFmtId="0" fontId="45" fillId="0" borderId="0" xfId="0" applyFont="1"/>
    <xf numFmtId="0" fontId="31" fillId="0" borderId="0" xfId="0" applyFont="1"/>
    <xf numFmtId="0" fontId="31" fillId="0" borderId="0" xfId="0" applyFont="1" applyAlignment="1">
      <alignment horizontal="center"/>
    </xf>
    <xf numFmtId="3" fontId="45" fillId="0" borderId="0" xfId="0" applyNumberFormat="1" applyFont="1"/>
    <xf numFmtId="3" fontId="44" fillId="0" borderId="0" xfId="1" applyNumberFormat="1" applyFont="1" applyAlignment="1">
      <alignment horizontal="right"/>
    </xf>
    <xf numFmtId="0" fontId="44" fillId="0" borderId="0" xfId="0" applyFont="1" applyAlignment="1">
      <alignment wrapText="1"/>
    </xf>
    <xf numFmtId="0" fontId="42" fillId="0" borderId="0" xfId="0" applyFont="1"/>
    <xf numFmtId="165" fontId="42" fillId="0" borderId="0" xfId="0" applyNumberFormat="1" applyFont="1"/>
    <xf numFmtId="0" fontId="49" fillId="2" borderId="0" xfId="0" applyFont="1" applyFill="1" applyAlignment="1">
      <alignment horizontal="left" vertical="top"/>
    </xf>
    <xf numFmtId="0" fontId="42" fillId="2" borderId="2" xfId="0" applyFont="1" applyFill="1" applyBorder="1" applyAlignment="1">
      <alignment vertical="top"/>
    </xf>
    <xf numFmtId="0" fontId="44" fillId="2" borderId="8" xfId="0" applyFont="1" applyFill="1" applyBorder="1" applyAlignment="1">
      <alignment vertical="center"/>
    </xf>
    <xf numFmtId="0" fontId="3" fillId="3" borderId="7" xfId="5" applyFont="1" applyFill="1" applyBorder="1" applyAlignment="1">
      <alignment horizontal="center"/>
    </xf>
    <xf numFmtId="0" fontId="3" fillId="3" borderId="2" xfId="5" applyFont="1" applyFill="1" applyBorder="1" applyAlignment="1">
      <alignment horizontal="center"/>
    </xf>
    <xf numFmtId="0" fontId="42" fillId="2" borderId="16" xfId="0" applyFont="1" applyFill="1" applyBorder="1"/>
    <xf numFmtId="0" fontId="44" fillId="2" borderId="21" xfId="0" applyFont="1" applyFill="1" applyBorder="1"/>
    <xf numFmtId="0" fontId="42" fillId="2" borderId="15" xfId="0" applyFont="1" applyFill="1" applyBorder="1" applyAlignment="1">
      <alignment horizontal="center" vertical="center" wrapText="1"/>
    </xf>
    <xf numFmtId="0" fontId="24" fillId="0" borderId="0" xfId="3"/>
    <xf numFmtId="0" fontId="42" fillId="0" borderId="0" xfId="0" applyFont="1" applyAlignment="1">
      <alignment vertical="top" wrapText="1"/>
    </xf>
    <xf numFmtId="0" fontId="44" fillId="0" borderId="0" xfId="0" applyFont="1" applyAlignment="1">
      <alignment horizontal="left" vertical="center" wrapText="1"/>
    </xf>
    <xf numFmtId="0" fontId="44" fillId="0" borderId="0" xfId="0" applyFont="1" applyAlignment="1">
      <alignment vertical="center" wrapText="1"/>
    </xf>
    <xf numFmtId="0" fontId="42" fillId="0" borderId="0" xfId="0" applyFont="1" applyAlignment="1">
      <alignment vertical="center"/>
    </xf>
    <xf numFmtId="0" fontId="25" fillId="2" borderId="0" xfId="0" applyFont="1" applyFill="1" applyAlignment="1">
      <alignment horizontal="left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Alignment="1">
      <alignment wrapText="1"/>
    </xf>
    <xf numFmtId="0" fontId="31" fillId="2" borderId="0" xfId="0" applyFont="1" applyFill="1"/>
    <xf numFmtId="0" fontId="37" fillId="0" borderId="0" xfId="0" applyFont="1" applyAlignment="1">
      <alignment horizontal="right"/>
    </xf>
    <xf numFmtId="165" fontId="42" fillId="0" borderId="0" xfId="0" applyNumberFormat="1" applyFont="1" applyAlignment="1">
      <alignment horizontal="center"/>
    </xf>
    <xf numFmtId="0" fontId="47" fillId="0" borderId="0" xfId="0" applyFont="1" applyAlignment="1">
      <alignment horizontal="right"/>
    </xf>
    <xf numFmtId="0" fontId="50" fillId="0" borderId="0" xfId="0" applyFont="1" applyAlignment="1">
      <alignment vertical="center"/>
    </xf>
    <xf numFmtId="0" fontId="12" fillId="2" borderId="0" xfId="0" applyFont="1" applyFill="1"/>
    <xf numFmtId="0" fontId="12" fillId="3" borderId="0" xfId="0" applyFont="1" applyFill="1"/>
    <xf numFmtId="0" fontId="18" fillId="2" borderId="2" xfId="0" applyFont="1" applyFill="1" applyBorder="1"/>
    <xf numFmtId="0" fontId="12" fillId="2" borderId="2" xfId="0" applyFont="1" applyFill="1" applyBorder="1"/>
    <xf numFmtId="0" fontId="2" fillId="0" borderId="0" xfId="10"/>
    <xf numFmtId="0" fontId="2" fillId="0" borderId="0" xfId="11"/>
    <xf numFmtId="3" fontId="42" fillId="0" borderId="9" xfId="0" applyNumberFormat="1" applyFont="1" applyBorder="1" applyAlignment="1">
      <alignment horizontal="right" indent="4"/>
    </xf>
    <xf numFmtId="3" fontId="42" fillId="0" borderId="0" xfId="0" applyNumberFormat="1" applyFont="1" applyAlignment="1">
      <alignment horizontal="right" indent="4"/>
    </xf>
    <xf numFmtId="3" fontId="42" fillId="0" borderId="1" xfId="0" applyNumberFormat="1" applyFont="1" applyBorder="1" applyAlignment="1">
      <alignment horizontal="right" indent="4"/>
    </xf>
    <xf numFmtId="3" fontId="11" fillId="0" borderId="1" xfId="0" applyNumberFormat="1" applyFont="1" applyBorder="1" applyAlignment="1">
      <alignment horizontal="right" indent="4"/>
    </xf>
    <xf numFmtId="3" fontId="8" fillId="0" borderId="9" xfId="5" applyNumberFormat="1" applyBorder="1" applyAlignment="1">
      <alignment horizontal="right" indent="4"/>
    </xf>
    <xf numFmtId="3" fontId="8" fillId="0" borderId="1" xfId="5" applyNumberFormat="1" applyBorder="1" applyAlignment="1">
      <alignment horizontal="right" indent="4"/>
    </xf>
    <xf numFmtId="167" fontId="11" fillId="0" borderId="22" xfId="0" applyNumberFormat="1" applyFont="1" applyBorder="1" applyAlignment="1">
      <alignment horizontal="right" indent="4"/>
    </xf>
    <xf numFmtId="167" fontId="11" fillId="0" borderId="1" xfId="0" applyNumberFormat="1" applyFont="1" applyBorder="1" applyAlignment="1">
      <alignment horizontal="right" indent="4"/>
    </xf>
    <xf numFmtId="3" fontId="42" fillId="0" borderId="1" xfId="0" applyNumberFormat="1" applyFont="1" applyBorder="1" applyAlignment="1">
      <alignment horizontal="right" vertical="center" indent="4"/>
    </xf>
    <xf numFmtId="167" fontId="42" fillId="0" borderId="1" xfId="0" applyNumberFormat="1" applyFont="1" applyBorder="1" applyAlignment="1">
      <alignment horizontal="right" vertical="top" indent="4"/>
    </xf>
    <xf numFmtId="0" fontId="12" fillId="0" borderId="0" xfId="0" applyFont="1" applyFill="1"/>
    <xf numFmtId="0" fontId="11" fillId="0" borderId="0" xfId="0" applyFont="1" applyFill="1"/>
    <xf numFmtId="167" fontId="15" fillId="0" borderId="8" xfId="0" applyNumberFormat="1" applyFont="1" applyFill="1" applyBorder="1" applyAlignment="1">
      <alignment vertical="center"/>
    </xf>
    <xf numFmtId="167" fontId="44" fillId="0" borderId="9" xfId="0" applyNumberFormat="1" applyFont="1" applyFill="1" applyBorder="1" applyAlignment="1">
      <alignment horizontal="right" indent="1"/>
    </xf>
    <xf numFmtId="167" fontId="44" fillId="0" borderId="7" xfId="0" applyNumberFormat="1" applyFont="1" applyFill="1" applyBorder="1" applyAlignment="1">
      <alignment horizontal="right" indent="1"/>
    </xf>
    <xf numFmtId="164" fontId="15" fillId="0" borderId="8" xfId="0" applyNumberFormat="1" applyFont="1" applyFill="1" applyBorder="1" applyAlignment="1">
      <alignment horizontal="right" indent="1"/>
    </xf>
    <xf numFmtId="167" fontId="12" fillId="0" borderId="1" xfId="0" applyNumberFormat="1" applyFont="1" applyFill="1" applyBorder="1" applyAlignment="1">
      <alignment horizontal="right" indent="1"/>
    </xf>
    <xf numFmtId="167" fontId="12" fillId="0" borderId="2" xfId="0" applyNumberFormat="1" applyFont="1" applyFill="1" applyBorder="1" applyAlignment="1">
      <alignment horizontal="right" indent="1"/>
    </xf>
    <xf numFmtId="164" fontId="42" fillId="0" borderId="0" xfId="0" applyNumberFormat="1" applyFont="1" applyFill="1" applyAlignment="1">
      <alignment horizontal="right" indent="1"/>
    </xf>
    <xf numFmtId="167" fontId="11" fillId="0" borderId="1" xfId="0" applyNumberFormat="1" applyFont="1" applyFill="1" applyBorder="1" applyAlignment="1">
      <alignment horizontal="right" indent="1"/>
    </xf>
    <xf numFmtId="167" fontId="11" fillId="0" borderId="0" xfId="0" applyNumberFormat="1" applyFont="1" applyFill="1" applyAlignment="1">
      <alignment horizontal="right" indent="1"/>
    </xf>
    <xf numFmtId="167" fontId="11" fillId="0" borderId="2" xfId="0" applyNumberFormat="1" applyFont="1" applyFill="1" applyBorder="1" applyAlignment="1">
      <alignment horizontal="right" indent="1"/>
    </xf>
    <xf numFmtId="168" fontId="11" fillId="0" borderId="0" xfId="0" applyNumberFormat="1" applyFont="1" applyFill="1" applyAlignment="1">
      <alignment horizontal="right" indent="1"/>
    </xf>
    <xf numFmtId="165" fontId="11" fillId="0" borderId="0" xfId="0" applyNumberFormat="1" applyFont="1" applyFill="1" applyAlignment="1">
      <alignment horizontal="right" indent="1"/>
    </xf>
    <xf numFmtId="0" fontId="11" fillId="0" borderId="1" xfId="0" applyFont="1" applyFill="1" applyBorder="1"/>
    <xf numFmtId="164" fontId="18" fillId="0" borderId="1" xfId="0" applyNumberFormat="1" applyFont="1" applyFill="1" applyBorder="1" applyAlignment="1">
      <alignment horizontal="right" indent="1"/>
    </xf>
    <xf numFmtId="164" fontId="18" fillId="0" borderId="0" xfId="0" applyNumberFormat="1" applyFont="1" applyFill="1" applyAlignment="1">
      <alignment horizontal="right" indent="1"/>
    </xf>
    <xf numFmtId="164" fontId="11" fillId="0" borderId="1" xfId="0" applyNumberFormat="1" applyFont="1" applyFill="1" applyBorder="1" applyAlignment="1">
      <alignment horizontal="right" indent="1"/>
    </xf>
    <xf numFmtId="164" fontId="11" fillId="0" borderId="2" xfId="0" applyNumberFormat="1" applyFont="1" applyFill="1" applyBorder="1" applyAlignment="1">
      <alignment horizontal="right" indent="1"/>
    </xf>
    <xf numFmtId="164" fontId="12" fillId="0" borderId="1" xfId="0" applyNumberFormat="1" applyFont="1" applyFill="1" applyBorder="1" applyAlignment="1">
      <alignment horizontal="right" indent="1"/>
    </xf>
    <xf numFmtId="164" fontId="12" fillId="0" borderId="2" xfId="0" applyNumberFormat="1" applyFont="1" applyFill="1" applyBorder="1" applyAlignment="1">
      <alignment horizontal="right" indent="1"/>
    </xf>
    <xf numFmtId="164" fontId="11" fillId="0" borderId="0" xfId="0" applyNumberFormat="1" applyFont="1" applyFill="1" applyAlignment="1">
      <alignment horizontal="right" indent="1"/>
    </xf>
    <xf numFmtId="167" fontId="12" fillId="0" borderId="0" xfId="1" applyNumberFormat="1" applyFont="1" applyFill="1" applyAlignment="1">
      <alignment horizontal="right" indent="1"/>
    </xf>
    <xf numFmtId="167" fontId="12" fillId="0" borderId="2" xfId="1" applyNumberFormat="1" applyFont="1" applyFill="1" applyBorder="1" applyAlignment="1">
      <alignment horizontal="right" indent="1"/>
    </xf>
    <xf numFmtId="164" fontId="42" fillId="0" borderId="1" xfId="0" applyNumberFormat="1" applyFont="1" applyFill="1" applyBorder="1" applyAlignment="1">
      <alignment horizontal="right" indent="1"/>
    </xf>
    <xf numFmtId="167" fontId="12" fillId="0" borderId="1" xfId="1" applyNumberFormat="1" applyFont="1" applyFill="1" applyBorder="1" applyAlignment="1">
      <alignment horizontal="right" indent="1"/>
    </xf>
    <xf numFmtId="49" fontId="0" fillId="0" borderId="0" xfId="0" applyNumberFormat="1" applyAlignment="1">
      <alignment vertical="top"/>
    </xf>
    <xf numFmtId="166" fontId="12" fillId="0" borderId="0" xfId="0" applyNumberFormat="1" applyFont="1" applyFill="1" applyAlignment="1">
      <alignment vertical="center" wrapText="1"/>
    </xf>
    <xf numFmtId="0" fontId="54" fillId="0" borderId="0" xfId="3" applyFont="1" applyFill="1"/>
    <xf numFmtId="0" fontId="55" fillId="2" borderId="0" xfId="3" applyFont="1" applyFill="1"/>
    <xf numFmtId="0" fontId="55" fillId="0" borderId="0" xfId="0" applyFont="1"/>
    <xf numFmtId="165" fontId="15" fillId="0" borderId="8" xfId="0" applyNumberFormat="1" applyFont="1" applyFill="1" applyBorder="1" applyAlignment="1">
      <alignment horizontal="right" vertical="center" indent="1"/>
    </xf>
    <xf numFmtId="165" fontId="15" fillId="0" borderId="0" xfId="0" applyNumberFormat="1" applyFont="1" applyFill="1" applyAlignment="1">
      <alignment horizontal="right" vertical="center" indent="1"/>
    </xf>
    <xf numFmtId="166" fontId="12" fillId="0" borderId="0" xfId="0" applyNumberFormat="1" applyFont="1" applyFill="1" applyAlignment="1">
      <alignment vertical="top" wrapText="1"/>
    </xf>
    <xf numFmtId="165" fontId="12" fillId="0" borderId="0" xfId="0" applyNumberFormat="1" applyFont="1" applyFill="1" applyAlignment="1">
      <alignment horizontal="right" vertical="top" indent="1"/>
    </xf>
    <xf numFmtId="165" fontId="12" fillId="0" borderId="0" xfId="0" applyNumberFormat="1" applyFont="1" applyFill="1" applyAlignment="1">
      <alignment horizontal="right" vertical="center" indent="1"/>
    </xf>
    <xf numFmtId="0" fontId="12" fillId="0" borderId="0" xfId="0" applyFont="1" applyAlignment="1">
      <alignment horizontal="center"/>
    </xf>
    <xf numFmtId="167" fontId="11" fillId="0" borderId="0" xfId="0" applyNumberFormat="1" applyFont="1" applyFill="1" applyAlignment="1">
      <alignment horizontal="center"/>
    </xf>
    <xf numFmtId="167" fontId="12" fillId="0" borderId="0" xfId="13" applyNumberFormat="1" applyFont="1" applyFill="1" applyAlignment="1">
      <alignment vertical="top"/>
    </xf>
    <xf numFmtId="167" fontId="12" fillId="0" borderId="0" xfId="13" applyNumberFormat="1" applyFont="1" applyFill="1" applyAlignment="1">
      <alignment vertical="center"/>
    </xf>
    <xf numFmtId="0" fontId="45" fillId="0" borderId="0" xfId="0" applyFont="1" applyAlignment="1">
      <alignment horizontal="center" vertical="center"/>
    </xf>
    <xf numFmtId="0" fontId="46" fillId="0" borderId="0" xfId="0" applyFont="1" applyAlignment="1">
      <alignment horizontal="right"/>
    </xf>
    <xf numFmtId="0" fontId="12" fillId="2" borderId="14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left" vertical="center"/>
    </xf>
    <xf numFmtId="0" fontId="15" fillId="2" borderId="7" xfId="0" applyFont="1" applyFill="1" applyBorder="1" applyAlignment="1">
      <alignment horizontal="left" vertical="center"/>
    </xf>
    <xf numFmtId="0" fontId="20" fillId="0" borderId="0" xfId="0" applyFont="1" applyAlignment="1">
      <alignment horizontal="left" vertical="top" wrapText="1"/>
    </xf>
    <xf numFmtId="0" fontId="36" fillId="0" borderId="11" xfId="1" applyFont="1" applyBorder="1" applyAlignment="1">
      <alignment horizontal="center" vertical="top" wrapText="1"/>
    </xf>
    <xf numFmtId="0" fontId="12" fillId="3" borderId="14" xfId="1" applyFont="1" applyFill="1" applyBorder="1" applyAlignment="1">
      <alignment horizontal="center" vertical="center" wrapText="1"/>
    </xf>
    <xf numFmtId="0" fontId="12" fillId="3" borderId="13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42" fillId="0" borderId="0" xfId="0" applyFont="1" applyAlignment="1">
      <alignment wrapText="1"/>
    </xf>
    <xf numFmtId="0" fontId="37" fillId="0" borderId="11" xfId="0" applyFont="1" applyBorder="1" applyAlignment="1">
      <alignment horizontal="right" vertical="top" wrapText="1"/>
    </xf>
    <xf numFmtId="0" fontId="28" fillId="0" borderId="0" xfId="0" applyFont="1" applyAlignment="1">
      <alignment horizontal="left" vertical="center" wrapText="1"/>
    </xf>
    <xf numFmtId="0" fontId="26" fillId="0" borderId="0" xfId="0" applyFont="1" applyAlignment="1">
      <alignment horizontal="justify" vertical="center" wrapText="1"/>
    </xf>
    <xf numFmtId="0" fontId="40" fillId="0" borderId="0" xfId="0" applyFont="1" applyAlignment="1">
      <alignment horizontal="justify" vertical="center" wrapText="1"/>
    </xf>
    <xf numFmtId="0" fontId="28" fillId="0" borderId="0" xfId="0" applyFont="1" applyAlignment="1">
      <alignment horizontal="justify" vertical="center"/>
    </xf>
    <xf numFmtId="0" fontId="28" fillId="0" borderId="0" xfId="0" applyFont="1" applyAlignment="1">
      <alignment horizontal="justify" vertical="center" wrapText="1"/>
    </xf>
    <xf numFmtId="0" fontId="34" fillId="0" borderId="0" xfId="0" applyFont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53" fillId="0" borderId="0" xfId="3" applyFont="1" applyAlignment="1">
      <alignment horizontal="center" vertical="center"/>
    </xf>
    <xf numFmtId="0" fontId="53" fillId="0" borderId="0" xfId="12" applyFont="1" applyAlignment="1">
      <alignment horizontal="center" vertical="center"/>
    </xf>
    <xf numFmtId="0" fontId="35" fillId="0" borderId="0" xfId="3" applyFont="1" applyAlignment="1">
      <alignment horizontal="center" vertical="center"/>
    </xf>
  </cellXfs>
  <cellStyles count="14">
    <cellStyle name="Comma" xfId="2" builtinId="3"/>
    <cellStyle name="Hyperlink" xfId="3" builtinId="8"/>
    <cellStyle name="Hyperlink 2" xfId="12"/>
    <cellStyle name="Normal" xfId="0" builtinId="0"/>
    <cellStyle name="Normal 2" xfId="1"/>
    <cellStyle name="Normal 3" xfId="4"/>
    <cellStyle name="Normal 4" xfId="5"/>
    <cellStyle name="Normal 5" xfId="6"/>
    <cellStyle name="Normal 5 2" xfId="10"/>
    <cellStyle name="Normal 6" xfId="7"/>
    <cellStyle name="Normal 7" xfId="8"/>
    <cellStyle name="Normal 7 2" xfId="11"/>
    <cellStyle name="Normal 8" xfId="9"/>
    <cellStyle name="Normal 8 2" xfId="13"/>
  </cellStyles>
  <dxfs count="0"/>
  <tableStyles count="0" defaultTableStyle="TableStyleMedium2" defaultPivotStyle="PivotStyleMedium9"/>
  <colors>
    <mruColors>
      <color rgb="FF0066FF"/>
      <color rgb="FFBFBFBF"/>
      <color rgb="FFDCE6F2"/>
      <color rgb="FF10253F"/>
      <color rgb="FF376092"/>
      <color rgb="FF95B3D7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38099</xdr:rowOff>
    </xdr:from>
    <xdr:to>
      <xdr:col>0</xdr:col>
      <xdr:colOff>828676</xdr:colOff>
      <xdr:row>6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099"/>
          <a:ext cx="762000" cy="9239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38100</xdr:rowOff>
    </xdr:from>
    <xdr:to>
      <xdr:col>2</xdr:col>
      <xdr:colOff>600076</xdr:colOff>
      <xdr:row>6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100"/>
          <a:ext cx="80010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38100</xdr:rowOff>
    </xdr:from>
    <xdr:to>
      <xdr:col>1</xdr:col>
      <xdr:colOff>447676</xdr:colOff>
      <xdr:row>6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100"/>
          <a:ext cx="762000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10</xdr:col>
      <xdr:colOff>452225</xdr:colOff>
      <xdr:row>26</xdr:row>
      <xdr:rowOff>178571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5836227"/>
          <a:ext cx="5742930" cy="30360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38099</xdr:rowOff>
    </xdr:from>
    <xdr:to>
      <xdr:col>1</xdr:col>
      <xdr:colOff>762001</xdr:colOff>
      <xdr:row>6</xdr:row>
      <xdr:rowOff>104774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1" y="38099"/>
          <a:ext cx="762000" cy="923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38100</xdr:rowOff>
    </xdr:from>
    <xdr:to>
      <xdr:col>1</xdr:col>
      <xdr:colOff>219076</xdr:colOff>
      <xdr:row>6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100"/>
          <a:ext cx="762000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10</xdr:col>
      <xdr:colOff>506487</xdr:colOff>
      <xdr:row>36</xdr:row>
      <xdr:rowOff>21767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7448550"/>
          <a:ext cx="5992887" cy="49747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47624</xdr:rowOff>
    </xdr:from>
    <xdr:to>
      <xdr:col>1</xdr:col>
      <xdr:colOff>723900</xdr:colOff>
      <xdr:row>6</xdr:row>
      <xdr:rowOff>152399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4"/>
          <a:ext cx="752475" cy="962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1</xdr:col>
      <xdr:colOff>295275</xdr:colOff>
      <xdr:row>6</xdr:row>
      <xdr:rowOff>133351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6200"/>
          <a:ext cx="762000" cy="9144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11</xdr:col>
      <xdr:colOff>65643</xdr:colOff>
      <xdr:row>27</xdr:row>
      <xdr:rowOff>181652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5" y="5734050"/>
          <a:ext cx="5675868" cy="3420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zagreb.hr/statistika/30" TargetMode="External"/><Relationship Id="rId2" Type="http://schemas.openxmlformats.org/officeDocument/2006/relationships/hyperlink" Target="https://zagreb.hr/statistika/30" TargetMode="External"/><Relationship Id="rId1" Type="http://schemas.openxmlformats.org/officeDocument/2006/relationships/hyperlink" Target="mailto:statistika@zagreb.hr" TargetMode="Externa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tabSelected="1" workbookViewId="0">
      <selection activeCell="O2" sqref="O2"/>
    </sheetView>
  </sheetViews>
  <sheetFormatPr defaultRowHeight="15" x14ac:dyDescent="0.25"/>
  <cols>
    <col min="1" max="1" width="13" style="7" customWidth="1"/>
    <col min="2" max="8" width="9.140625" style="7"/>
    <col min="9" max="9" width="19.85546875" style="7" customWidth="1"/>
    <col min="10" max="10" width="9.140625" style="7"/>
    <col min="11" max="11" width="7.85546875" style="7" customWidth="1"/>
    <col min="12" max="12" width="12" style="7" customWidth="1"/>
  </cols>
  <sheetData>
    <row r="1" spans="1:15" x14ac:dyDescent="0.25">
      <c r="A1" s="38" t="s">
        <v>69</v>
      </c>
      <c r="B1" s="39"/>
      <c r="C1" s="39"/>
      <c r="D1" s="39"/>
    </row>
    <row r="2" spans="1:15" x14ac:dyDescent="0.25">
      <c r="A2" s="40" t="s">
        <v>70</v>
      </c>
      <c r="B2" s="39"/>
      <c r="C2" s="39"/>
      <c r="D2" s="39"/>
    </row>
    <row r="3" spans="1:15" ht="3.75" customHeight="1" x14ac:dyDescent="0.25">
      <c r="A3" s="41"/>
      <c r="B3" s="39"/>
      <c r="C3" s="39"/>
      <c r="D3" s="39"/>
    </row>
    <row r="4" spans="1:15" x14ac:dyDescent="0.25">
      <c r="A4" s="42" t="s">
        <v>89</v>
      </c>
      <c r="B4" s="39"/>
      <c r="C4" s="39"/>
      <c r="D4" s="39"/>
    </row>
    <row r="5" spans="1:15" x14ac:dyDescent="0.25">
      <c r="A5" s="42" t="s">
        <v>90</v>
      </c>
      <c r="B5" s="39"/>
      <c r="C5" s="39"/>
      <c r="D5" s="39"/>
    </row>
    <row r="6" spans="1:15" ht="3.75" customHeight="1" x14ac:dyDescent="0.25">
      <c r="A6" s="43"/>
      <c r="B6" s="39"/>
      <c r="C6" s="39"/>
      <c r="D6" s="39"/>
    </row>
    <row r="7" spans="1:15" x14ac:dyDescent="0.25">
      <c r="A7" s="40" t="s">
        <v>68</v>
      </c>
      <c r="B7" s="39"/>
      <c r="C7" s="39"/>
      <c r="D7" s="39"/>
    </row>
    <row r="8" spans="1:15" ht="12.75" customHeight="1" x14ac:dyDescent="0.25">
      <c r="A8" s="40"/>
      <c r="B8" s="39"/>
      <c r="C8" s="39"/>
      <c r="D8" s="39"/>
    </row>
    <row r="9" spans="1:15" ht="12.75" customHeight="1" x14ac:dyDescent="0.25">
      <c r="A9" s="40"/>
      <c r="B9" s="39"/>
      <c r="C9" s="39"/>
      <c r="D9" s="39"/>
    </row>
    <row r="10" spans="1:15" ht="12.75" customHeight="1" x14ac:dyDescent="0.25">
      <c r="A10" s="40"/>
      <c r="B10" s="39"/>
      <c r="C10" s="39"/>
      <c r="D10" s="39"/>
    </row>
    <row r="11" spans="1:15" ht="12.75" customHeight="1" x14ac:dyDescent="0.25">
      <c r="A11" s="40"/>
      <c r="B11" s="39"/>
      <c r="C11" s="39"/>
      <c r="D11" s="39"/>
    </row>
    <row r="13" spans="1:15" ht="18.75" x14ac:dyDescent="0.25">
      <c r="A13" s="104" t="s">
        <v>141</v>
      </c>
    </row>
    <row r="14" spans="1:15" ht="30.75" customHeight="1" x14ac:dyDescent="0.25">
      <c r="A14" s="105" t="s">
        <v>71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6"/>
    </row>
    <row r="15" spans="1:15" ht="15.75" customHeight="1" x14ac:dyDescent="0.25"/>
    <row r="16" spans="1:15" ht="21" customHeight="1" x14ac:dyDescent="0.25">
      <c r="A16" s="149" t="s">
        <v>80</v>
      </c>
      <c r="B16" s="7" t="s">
        <v>76</v>
      </c>
      <c r="O16" s="37"/>
    </row>
    <row r="17" spans="1:12" ht="21" customHeight="1" x14ac:dyDescent="0.25">
      <c r="A17" s="149" t="s">
        <v>81</v>
      </c>
      <c r="B17" s="7" t="s">
        <v>139</v>
      </c>
    </row>
    <row r="18" spans="1:12" ht="21" customHeight="1" x14ac:dyDescent="0.25">
      <c r="A18" s="149" t="s">
        <v>83</v>
      </c>
      <c r="B18" s="7" t="s">
        <v>72</v>
      </c>
    </row>
    <row r="19" spans="1:12" ht="21" customHeight="1" x14ac:dyDescent="0.25">
      <c r="A19" s="149" t="s">
        <v>82</v>
      </c>
      <c r="B19" s="7" t="s">
        <v>140</v>
      </c>
    </row>
    <row r="20" spans="1:12" ht="21" customHeight="1" x14ac:dyDescent="0.25">
      <c r="A20" s="149" t="s">
        <v>131</v>
      </c>
      <c r="B20" s="7" t="s">
        <v>120</v>
      </c>
    </row>
    <row r="21" spans="1:12" ht="21" customHeight="1" x14ac:dyDescent="0.25">
      <c r="A21" s="149" t="s">
        <v>93</v>
      </c>
      <c r="B21" s="7" t="s">
        <v>121</v>
      </c>
    </row>
    <row r="22" spans="1:12" ht="30.75" customHeight="1" x14ac:dyDescent="0.25">
      <c r="A22" s="150" t="s">
        <v>73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6"/>
    </row>
    <row r="23" spans="1:12" ht="15.75" customHeight="1" x14ac:dyDescent="0.25">
      <c r="A23" s="151"/>
    </row>
    <row r="24" spans="1:12" ht="30.75" customHeight="1" x14ac:dyDescent="0.25">
      <c r="A24" s="150" t="s">
        <v>74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6"/>
    </row>
  </sheetData>
  <hyperlinks>
    <hyperlink ref="A22" location="Metodologija!A1" display="METODOLOGIJA"/>
    <hyperlink ref="A24" location="'Kratice i znakovi'!A1" display="KRATICE I ZNAKOVI"/>
    <hyperlink ref="A16" location="'Tab 1'!A1" display="Tabela 1"/>
    <hyperlink ref="A18" location="'Tab 2'!A1" display="Tabela 2."/>
    <hyperlink ref="A19" location="'graf G2.'!A1" display="Graf 2."/>
    <hyperlink ref="A21" location="'graf G3.'!A1" display="Graf 3. "/>
    <hyperlink ref="A17" location="'graf G1'!A1" display="Graf 1."/>
    <hyperlink ref="A20" location="'Tab 3'!A1" display="Tabela 3.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zoomScaleNormal="100" workbookViewId="0">
      <selection activeCell="O13" sqref="O13"/>
    </sheetView>
  </sheetViews>
  <sheetFormatPr defaultColWidth="22.7109375" defaultRowHeight="15" x14ac:dyDescent="0.25"/>
  <cols>
    <col min="1" max="2" width="1.7109375" style="5" customWidth="1"/>
    <col min="3" max="3" width="40" style="5" customWidth="1"/>
    <col min="4" max="7" width="9.140625" style="5" customWidth="1"/>
    <col min="8" max="9" width="8.28515625" style="5" customWidth="1"/>
    <col min="10" max="10" width="4.5703125" style="5" customWidth="1"/>
    <col min="11" max="11" width="4.140625" style="5" customWidth="1"/>
    <col min="12" max="12" width="13.7109375" style="5" customWidth="1"/>
    <col min="13" max="16384" width="22.7109375" style="5"/>
  </cols>
  <sheetData>
    <row r="1" spans="1:12" x14ac:dyDescent="0.25">
      <c r="A1" s="38" t="s">
        <v>69</v>
      </c>
      <c r="B1" s="39"/>
    </row>
    <row r="2" spans="1:12" x14ac:dyDescent="0.25">
      <c r="A2" s="40" t="s">
        <v>70</v>
      </c>
      <c r="B2" s="39"/>
    </row>
    <row r="3" spans="1:12" ht="3.75" customHeight="1" x14ac:dyDescent="0.25">
      <c r="A3" s="41"/>
      <c r="B3" s="39"/>
    </row>
    <row r="4" spans="1:12" x14ac:dyDescent="0.25">
      <c r="A4" s="42" t="s">
        <v>89</v>
      </c>
      <c r="B4" s="39"/>
    </row>
    <row r="5" spans="1:12" x14ac:dyDescent="0.25">
      <c r="A5" s="42" t="s">
        <v>90</v>
      </c>
      <c r="B5" s="39"/>
    </row>
    <row r="6" spans="1:12" ht="3.75" customHeight="1" x14ac:dyDescent="0.25">
      <c r="A6" s="43"/>
      <c r="B6" s="39"/>
    </row>
    <row r="7" spans="1:12" x14ac:dyDescent="0.25">
      <c r="A7" s="40" t="s">
        <v>68</v>
      </c>
      <c r="B7" s="39"/>
    </row>
    <row r="8" spans="1:12" ht="12.75" customHeight="1" x14ac:dyDescent="0.25">
      <c r="A8" s="40"/>
      <c r="B8" s="39"/>
    </row>
    <row r="9" spans="1:12" ht="12.75" customHeight="1" x14ac:dyDescent="0.25">
      <c r="A9" s="40"/>
      <c r="B9" s="39"/>
    </row>
    <row r="10" spans="1:12" ht="12.75" customHeight="1" x14ac:dyDescent="0.25">
      <c r="A10" s="40"/>
      <c r="B10" s="39"/>
    </row>
    <row r="11" spans="1:12" ht="12.75" customHeight="1" x14ac:dyDescent="0.25">
      <c r="A11" s="40"/>
      <c r="B11" s="39"/>
    </row>
    <row r="12" spans="1:12" ht="12.75" customHeight="1" x14ac:dyDescent="0.25"/>
    <row r="13" spans="1:12" ht="27.75" customHeight="1" thickBot="1" x14ac:dyDescent="0.3">
      <c r="A13" s="1" t="s">
        <v>29</v>
      </c>
      <c r="B13" s="2"/>
      <c r="C13" s="3"/>
      <c r="D13" s="3"/>
      <c r="E13" s="3"/>
      <c r="F13" s="3"/>
      <c r="G13" s="3"/>
      <c r="H13" s="3"/>
      <c r="I13" s="3"/>
      <c r="J13" s="4"/>
      <c r="K13" s="4"/>
    </row>
    <row r="14" spans="1:12" x14ac:dyDescent="0.25">
      <c r="A14" s="28"/>
      <c r="B14" s="28"/>
      <c r="C14" s="29"/>
      <c r="D14" s="163" t="s">
        <v>133</v>
      </c>
      <c r="E14" s="164"/>
      <c r="F14" s="163" t="s">
        <v>138</v>
      </c>
      <c r="G14" s="164"/>
      <c r="H14" s="167" t="s">
        <v>138</v>
      </c>
      <c r="I14" s="168"/>
      <c r="L14" s="76"/>
    </row>
    <row r="15" spans="1:12" x14ac:dyDescent="0.25">
      <c r="A15" s="28"/>
      <c r="B15" s="28"/>
      <c r="C15" s="30"/>
      <c r="D15" s="165"/>
      <c r="E15" s="166"/>
      <c r="F15" s="165"/>
      <c r="G15" s="166"/>
      <c r="H15" s="165" t="s">
        <v>133</v>
      </c>
      <c r="I15" s="169"/>
      <c r="L15" s="161"/>
    </row>
    <row r="16" spans="1:12" ht="17.25" customHeight="1" x14ac:dyDescent="0.25">
      <c r="A16" s="31"/>
      <c r="B16" s="31"/>
      <c r="C16" s="32"/>
      <c r="D16" s="27" t="s">
        <v>0</v>
      </c>
      <c r="E16" s="45" t="s">
        <v>1</v>
      </c>
      <c r="F16" s="27" t="s">
        <v>0</v>
      </c>
      <c r="G16" s="45" t="s">
        <v>1</v>
      </c>
      <c r="H16" s="44" t="s">
        <v>0</v>
      </c>
      <c r="I16" s="45" t="s">
        <v>1</v>
      </c>
      <c r="L16" s="78"/>
    </row>
    <row r="17" spans="1:12" ht="22.5" customHeight="1" x14ac:dyDescent="0.25">
      <c r="A17" s="33" t="s">
        <v>28</v>
      </c>
      <c r="B17" s="28"/>
      <c r="C17" s="56"/>
      <c r="D17" s="124">
        <f>SUM(D18,D22)</f>
        <v>459240</v>
      </c>
      <c r="E17" s="125">
        <f>SUM(E18,E22)</f>
        <v>216865</v>
      </c>
      <c r="F17" s="124">
        <f>SUM(F18,F22)</f>
        <v>457031</v>
      </c>
      <c r="G17" s="125">
        <f>SUM(G18,G22)</f>
        <v>215378</v>
      </c>
      <c r="H17" s="126">
        <f>ROUND(F17/D17*100,1)</f>
        <v>99.5</v>
      </c>
      <c r="I17" s="126">
        <f t="shared" ref="H17:I19" si="0">ROUND(G17/E17*100,1)</f>
        <v>99.3</v>
      </c>
      <c r="L17" s="77"/>
    </row>
    <row r="18" spans="1:12" ht="18.75" customHeight="1" x14ac:dyDescent="0.25">
      <c r="A18" s="28"/>
      <c r="B18" s="30" t="s">
        <v>22</v>
      </c>
      <c r="C18" s="107"/>
      <c r="D18" s="127">
        <f>SUM(D19:D21)</f>
        <v>446421</v>
      </c>
      <c r="E18" s="128">
        <f>SUM(E19:E21)</f>
        <v>209982</v>
      </c>
      <c r="F18" s="127">
        <f>SUM(F19:F21)</f>
        <v>444167</v>
      </c>
      <c r="G18" s="128">
        <f>SUM(G19:G21)</f>
        <v>208409</v>
      </c>
      <c r="H18" s="129">
        <f>ROUND(F18/D18*100,1)</f>
        <v>99.5</v>
      </c>
      <c r="I18" s="129">
        <f t="shared" si="0"/>
        <v>99.3</v>
      </c>
      <c r="L18" s="77"/>
    </row>
    <row r="19" spans="1:12" ht="17.25" x14ac:dyDescent="0.25">
      <c r="A19" s="28"/>
      <c r="B19" s="28"/>
      <c r="C19" s="29" t="s">
        <v>130</v>
      </c>
      <c r="D19" s="143">
        <v>414607</v>
      </c>
      <c r="E19" s="144">
        <v>194592</v>
      </c>
      <c r="F19" s="143">
        <v>412344</v>
      </c>
      <c r="G19" s="144">
        <v>193041</v>
      </c>
      <c r="H19" s="129">
        <f t="shared" si="0"/>
        <v>99.5</v>
      </c>
      <c r="I19" s="129">
        <f t="shared" si="0"/>
        <v>99.2</v>
      </c>
      <c r="L19" s="79"/>
    </row>
    <row r="20" spans="1:12" x14ac:dyDescent="0.25">
      <c r="A20" s="28"/>
      <c r="B20" s="28"/>
      <c r="C20" s="29" t="s">
        <v>123</v>
      </c>
      <c r="D20" s="146">
        <v>31371</v>
      </c>
      <c r="E20" s="143">
        <v>15223</v>
      </c>
      <c r="F20" s="146">
        <v>31384</v>
      </c>
      <c r="G20" s="143">
        <v>15205</v>
      </c>
      <c r="H20" s="145">
        <f t="shared" ref="H20:I21" si="1">ROUND(F20/D20*100,1)</f>
        <v>100</v>
      </c>
      <c r="I20" s="129">
        <f t="shared" si="1"/>
        <v>99.9</v>
      </c>
      <c r="L20" s="80"/>
    </row>
    <row r="21" spans="1:12" x14ac:dyDescent="0.25">
      <c r="A21" s="28"/>
      <c r="B21" s="28"/>
      <c r="C21" s="108" t="s">
        <v>124</v>
      </c>
      <c r="D21" s="130">
        <v>443</v>
      </c>
      <c r="E21" s="131">
        <v>167</v>
      </c>
      <c r="F21" s="130">
        <v>439</v>
      </c>
      <c r="G21" s="131">
        <v>163</v>
      </c>
      <c r="H21" s="145">
        <f t="shared" si="1"/>
        <v>99.1</v>
      </c>
      <c r="I21" s="129">
        <f>ROUND(G21/E21*100,1)</f>
        <v>97.6</v>
      </c>
      <c r="L21" s="77"/>
    </row>
    <row r="22" spans="1:12" ht="18.75" customHeight="1" x14ac:dyDescent="0.25">
      <c r="A22" s="28"/>
      <c r="B22" s="36" t="s">
        <v>125</v>
      </c>
      <c r="C22" s="108"/>
      <c r="D22" s="131">
        <v>12819</v>
      </c>
      <c r="E22" s="132">
        <v>6883</v>
      </c>
      <c r="F22" s="131">
        <v>12864</v>
      </c>
      <c r="G22" s="132">
        <v>6969</v>
      </c>
      <c r="H22" s="133">
        <f>ROUND(F22/D22*100,1)</f>
        <v>100.4</v>
      </c>
      <c r="I22" s="134">
        <f>ROUND(G22/E22*100,1)</f>
        <v>101.2</v>
      </c>
      <c r="L22" s="77"/>
    </row>
    <row r="23" spans="1:12" ht="11.25" customHeight="1" x14ac:dyDescent="0.25">
      <c r="A23" s="28"/>
      <c r="B23" s="34"/>
      <c r="C23" s="108"/>
      <c r="D23" s="135"/>
      <c r="E23" s="122"/>
      <c r="F23" s="135"/>
      <c r="G23" s="122"/>
      <c r="H23" s="136"/>
      <c r="I23" s="137"/>
      <c r="L23" s="77"/>
    </row>
    <row r="24" spans="1:12" ht="13.5" customHeight="1" x14ac:dyDescent="0.25">
      <c r="A24" s="28"/>
      <c r="B24" s="36" t="s">
        <v>26</v>
      </c>
      <c r="C24" s="105"/>
      <c r="D24" s="138">
        <f>D22/D17*100</f>
        <v>2.7913509276195456</v>
      </c>
      <c r="E24" s="139">
        <f>E22/E17*100</f>
        <v>3.1738639245613633</v>
      </c>
      <c r="F24" s="138">
        <f>F22/F17*100</f>
        <v>2.8146887191459657</v>
      </c>
      <c r="G24" s="139">
        <f>G22/G17*100</f>
        <v>3.2357065252718478</v>
      </c>
      <c r="H24" s="134"/>
      <c r="I24" s="134"/>
    </row>
    <row r="25" spans="1:12" ht="4.5" customHeight="1" x14ac:dyDescent="0.25">
      <c r="A25" s="28"/>
      <c r="B25" s="28"/>
      <c r="C25" s="105"/>
      <c r="D25" s="140"/>
      <c r="E25" s="141"/>
      <c r="F25" s="142"/>
      <c r="G25" s="139"/>
      <c r="H25" s="134"/>
      <c r="I25" s="134"/>
    </row>
    <row r="26" spans="1:12" ht="8.25" customHeight="1" x14ac:dyDescent="0.25">
      <c r="C26" s="7"/>
      <c r="D26" s="121"/>
      <c r="E26" s="121"/>
      <c r="F26" s="122"/>
      <c r="G26" s="122"/>
      <c r="H26" s="122"/>
      <c r="I26" s="122"/>
    </row>
    <row r="27" spans="1:12" ht="18" customHeight="1" x14ac:dyDescent="0.25">
      <c r="A27" s="14" t="s">
        <v>129</v>
      </c>
      <c r="B27" s="13"/>
      <c r="C27" s="14"/>
      <c r="D27" s="14"/>
      <c r="E27" s="14"/>
      <c r="F27" s="13"/>
      <c r="G27" s="13"/>
    </row>
    <row r="28" spans="1:12" ht="14.25" customHeight="1" x14ac:dyDescent="0.25">
      <c r="A28" s="162" t="s">
        <v>126</v>
      </c>
      <c r="B28" s="162"/>
      <c r="C28" s="162"/>
      <c r="D28" s="162"/>
      <c r="E28" s="162"/>
      <c r="F28" s="162"/>
      <c r="G28" s="162"/>
      <c r="H28" s="162"/>
      <c r="I28" s="162"/>
    </row>
    <row r="29" spans="1:12" ht="14.25" customHeight="1" x14ac:dyDescent="0.25">
      <c r="A29" s="13"/>
      <c r="B29" s="13"/>
      <c r="C29" s="14"/>
      <c r="D29" s="14"/>
      <c r="E29" s="14"/>
      <c r="F29" s="13"/>
      <c r="G29" s="13"/>
    </row>
  </sheetData>
  <mergeCells count="5">
    <mergeCell ref="A28:I28"/>
    <mergeCell ref="D14:E15"/>
    <mergeCell ref="F14:G15"/>
    <mergeCell ref="H14:I14"/>
    <mergeCell ref="H15:I15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ignoredErrors>
    <ignoredError sqref="F18:G1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showGridLines="0" zoomScale="110" zoomScaleNormal="110" workbookViewId="0">
      <selection activeCell="M5" sqref="M5"/>
    </sheetView>
  </sheetViews>
  <sheetFormatPr defaultRowHeight="15" x14ac:dyDescent="0.25"/>
  <cols>
    <col min="1" max="1" width="5.7109375" style="110" customWidth="1"/>
    <col min="2" max="9" width="9.140625" style="110"/>
    <col min="10" max="10" width="6.5703125" style="110" customWidth="1"/>
    <col min="11" max="11" width="9.140625" style="110"/>
    <col min="12" max="12" width="22" style="110" bestFit="1" customWidth="1"/>
    <col min="13" max="16384" width="9.140625" style="110"/>
  </cols>
  <sheetData>
    <row r="1" spans="1:11" s="5" customFormat="1" x14ac:dyDescent="0.25">
      <c r="A1" s="38" t="s">
        <v>69</v>
      </c>
      <c r="B1" s="39"/>
      <c r="I1" s="37"/>
      <c r="J1" s="37"/>
      <c r="K1" s="37"/>
    </row>
    <row r="2" spans="1:11" s="5" customFormat="1" x14ac:dyDescent="0.25">
      <c r="A2" s="40" t="s">
        <v>70</v>
      </c>
      <c r="B2" s="39"/>
      <c r="H2" s="37"/>
      <c r="I2" s="37"/>
      <c r="J2" s="37"/>
      <c r="K2" s="37"/>
    </row>
    <row r="3" spans="1:11" s="5" customFormat="1" ht="3.75" customHeight="1" x14ac:dyDescent="0.25">
      <c r="A3" s="41"/>
      <c r="B3" s="39"/>
    </row>
    <row r="4" spans="1:11" s="5" customFormat="1" x14ac:dyDescent="0.25">
      <c r="A4" s="42" t="s">
        <v>89</v>
      </c>
      <c r="B4" s="39"/>
    </row>
    <row r="5" spans="1:11" s="5" customFormat="1" x14ac:dyDescent="0.25">
      <c r="A5" s="42" t="s">
        <v>90</v>
      </c>
      <c r="B5" s="39"/>
    </row>
    <row r="6" spans="1:11" s="5" customFormat="1" ht="3.75" customHeight="1" x14ac:dyDescent="0.25">
      <c r="A6" s="43"/>
      <c r="B6" s="39"/>
    </row>
    <row r="7" spans="1:11" s="5" customFormat="1" x14ac:dyDescent="0.25">
      <c r="A7" s="40" t="s">
        <v>68</v>
      </c>
      <c r="B7" s="39"/>
    </row>
    <row r="8" spans="1:11" s="109" customFormat="1" x14ac:dyDescent="0.25"/>
  </sheetData>
  <pageMargins left="0.51181102362204722" right="0.51181102362204722" top="0.74803149606299213" bottom="0.74803149606299213" header="0.31496062992125984" footer="0.31496062992125984"/>
  <pageSetup paperSize="9"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showGridLines="0" zoomScaleNormal="100" workbookViewId="0">
      <selection activeCell="K2" sqref="K2"/>
    </sheetView>
  </sheetViews>
  <sheetFormatPr defaultColWidth="9.140625" defaultRowHeight="15" x14ac:dyDescent="0.25"/>
  <cols>
    <col min="1" max="1" width="2.5703125" style="7" customWidth="1"/>
    <col min="2" max="2" width="36.42578125" style="7" customWidth="1"/>
    <col min="3" max="4" width="9.5703125" style="7" customWidth="1"/>
    <col min="5" max="11" width="8.7109375" style="7" customWidth="1"/>
    <col min="12" max="12" width="9.140625" style="10"/>
    <col min="13" max="16384" width="9.140625" style="7"/>
  </cols>
  <sheetData>
    <row r="1" spans="1:11" x14ac:dyDescent="0.25">
      <c r="A1" s="38" t="s">
        <v>69</v>
      </c>
      <c r="B1" s="39"/>
      <c r="G1" s="37"/>
      <c r="H1" s="37"/>
    </row>
    <row r="2" spans="1:11" x14ac:dyDescent="0.25">
      <c r="A2" s="40" t="s">
        <v>70</v>
      </c>
      <c r="B2" s="39"/>
      <c r="K2" s="37"/>
    </row>
    <row r="3" spans="1:11" ht="3.75" customHeight="1" x14ac:dyDescent="0.25">
      <c r="A3" s="41"/>
      <c r="B3" s="39"/>
    </row>
    <row r="4" spans="1:11" x14ac:dyDescent="0.25">
      <c r="A4" s="42" t="s">
        <v>89</v>
      </c>
      <c r="B4" s="39"/>
    </row>
    <row r="5" spans="1:11" x14ac:dyDescent="0.25">
      <c r="A5" s="42" t="s">
        <v>90</v>
      </c>
      <c r="B5" s="39"/>
    </row>
    <row r="6" spans="1:11" ht="3.75" customHeight="1" x14ac:dyDescent="0.25">
      <c r="A6" s="43"/>
      <c r="B6" s="39"/>
    </row>
    <row r="7" spans="1:11" x14ac:dyDescent="0.25">
      <c r="A7" s="40" t="s">
        <v>68</v>
      </c>
      <c r="B7" s="39"/>
    </row>
    <row r="8" spans="1:11" ht="12.75" customHeight="1" x14ac:dyDescent="0.25"/>
    <row r="9" spans="1:11" ht="12.75" customHeight="1" x14ac:dyDescent="0.25"/>
    <row r="10" spans="1:11" ht="12.75" customHeight="1" x14ac:dyDescent="0.25"/>
    <row r="11" spans="1:11" ht="12.75" customHeight="1" x14ac:dyDescent="0.25"/>
    <row r="13" spans="1:11" ht="29.25" customHeight="1" thickBot="1" x14ac:dyDescent="0.3">
      <c r="A13" s="68" t="s">
        <v>86</v>
      </c>
      <c r="B13" s="67"/>
      <c r="C13" s="57"/>
      <c r="D13" s="57"/>
      <c r="E13" s="71"/>
      <c r="F13" s="71"/>
      <c r="G13" s="71"/>
      <c r="H13" s="71"/>
      <c r="I13" s="173"/>
      <c r="J13" s="173"/>
      <c r="K13" s="6"/>
    </row>
    <row r="14" spans="1:11" ht="20.25" customHeight="1" x14ac:dyDescent="0.25">
      <c r="A14" s="70"/>
      <c r="B14" s="58"/>
      <c r="C14" s="174" t="s">
        <v>134</v>
      </c>
      <c r="D14" s="175"/>
      <c r="E14" s="178" t="s">
        <v>24</v>
      </c>
      <c r="F14" s="179"/>
      <c r="G14" s="179"/>
      <c r="H14" s="179"/>
      <c r="I14" s="179"/>
      <c r="J14" s="179"/>
    </row>
    <row r="15" spans="1:11" ht="35.25" customHeight="1" x14ac:dyDescent="0.25">
      <c r="A15" s="70"/>
      <c r="B15" s="58"/>
      <c r="C15" s="176"/>
      <c r="D15" s="177"/>
      <c r="E15" s="180" t="s">
        <v>135</v>
      </c>
      <c r="F15" s="181"/>
      <c r="G15" s="182" t="s">
        <v>136</v>
      </c>
      <c r="H15" s="183"/>
      <c r="I15" s="182" t="s">
        <v>137</v>
      </c>
      <c r="J15" s="184"/>
      <c r="K15" s="8"/>
    </row>
    <row r="16" spans="1:11" ht="17.25" customHeight="1" x14ac:dyDescent="0.25">
      <c r="A16" s="59"/>
      <c r="B16" s="26"/>
      <c r="C16" s="50" t="s">
        <v>0</v>
      </c>
      <c r="D16" s="49" t="s">
        <v>1</v>
      </c>
      <c r="E16" s="27" t="s">
        <v>0</v>
      </c>
      <c r="F16" s="27" t="s">
        <v>1</v>
      </c>
      <c r="G16" s="48" t="s">
        <v>0</v>
      </c>
      <c r="H16" s="49" t="s">
        <v>1</v>
      </c>
      <c r="I16" s="49" t="s">
        <v>0</v>
      </c>
      <c r="J16" s="50" t="s">
        <v>1</v>
      </c>
      <c r="K16" s="25"/>
    </row>
    <row r="17" spans="1:11" ht="31.5" customHeight="1" x14ac:dyDescent="0.25">
      <c r="A17" s="170" t="s">
        <v>2</v>
      </c>
      <c r="B17" s="171"/>
      <c r="C17" s="123">
        <v>412344</v>
      </c>
      <c r="D17" s="123">
        <v>193041</v>
      </c>
      <c r="E17" s="152">
        <v>99.5</v>
      </c>
      <c r="F17" s="153">
        <v>99.2</v>
      </c>
      <c r="G17" s="153">
        <v>99.1</v>
      </c>
      <c r="H17" s="153">
        <v>99.8</v>
      </c>
      <c r="I17" s="153">
        <v>99.9</v>
      </c>
      <c r="J17" s="153">
        <v>100.3</v>
      </c>
      <c r="K17" s="9"/>
    </row>
    <row r="18" spans="1:11" ht="15" customHeight="1" x14ac:dyDescent="0.25">
      <c r="A18" s="75" t="s">
        <v>30</v>
      </c>
      <c r="B18" s="46" t="s">
        <v>3</v>
      </c>
      <c r="C18" s="154">
        <v>1240</v>
      </c>
      <c r="D18" s="159">
        <v>518</v>
      </c>
      <c r="E18" s="155">
        <v>99.2</v>
      </c>
      <c r="F18" s="155">
        <v>98.9</v>
      </c>
      <c r="G18" s="155">
        <v>105.1</v>
      </c>
      <c r="H18" s="155">
        <v>95.6</v>
      </c>
      <c r="I18" s="155">
        <v>103.2</v>
      </c>
      <c r="J18" s="155">
        <v>98.3</v>
      </c>
      <c r="K18" s="11"/>
    </row>
    <row r="19" spans="1:11" ht="15" customHeight="1" x14ac:dyDescent="0.25">
      <c r="A19" s="75" t="s">
        <v>31</v>
      </c>
      <c r="B19" s="46" t="s">
        <v>4</v>
      </c>
      <c r="C19" s="154">
        <v>488</v>
      </c>
      <c r="D19" s="159">
        <v>145</v>
      </c>
      <c r="E19" s="155">
        <v>101.9</v>
      </c>
      <c r="F19" s="155">
        <v>100.7</v>
      </c>
      <c r="G19" s="155">
        <v>101</v>
      </c>
      <c r="H19" s="155">
        <v>98.6</v>
      </c>
      <c r="I19" s="155">
        <v>101</v>
      </c>
      <c r="J19" s="155">
        <v>98</v>
      </c>
      <c r="K19" s="11"/>
    </row>
    <row r="20" spans="1:11" x14ac:dyDescent="0.25">
      <c r="A20" s="75" t="s">
        <v>32</v>
      </c>
      <c r="B20" s="46" t="s">
        <v>5</v>
      </c>
      <c r="C20" s="154">
        <v>40144</v>
      </c>
      <c r="D20" s="159">
        <v>14131</v>
      </c>
      <c r="E20" s="155">
        <v>100</v>
      </c>
      <c r="F20" s="155">
        <v>99.4</v>
      </c>
      <c r="G20" s="155">
        <v>100.4</v>
      </c>
      <c r="H20" s="155">
        <v>99.5</v>
      </c>
      <c r="I20" s="155">
        <v>95.9</v>
      </c>
      <c r="J20" s="155">
        <v>97.3</v>
      </c>
      <c r="K20" s="11"/>
    </row>
    <row r="21" spans="1:11" ht="30" x14ac:dyDescent="0.25">
      <c r="A21" s="75" t="s">
        <v>33</v>
      </c>
      <c r="B21" s="46" t="s">
        <v>6</v>
      </c>
      <c r="C21" s="148">
        <v>3666</v>
      </c>
      <c r="D21" s="160">
        <v>1162</v>
      </c>
      <c r="E21" s="156">
        <v>99.7</v>
      </c>
      <c r="F21" s="156">
        <v>99.1</v>
      </c>
      <c r="G21" s="156">
        <v>100.4</v>
      </c>
      <c r="H21" s="156">
        <v>101.1</v>
      </c>
      <c r="I21" s="156">
        <v>99.2</v>
      </c>
      <c r="J21" s="156">
        <v>101.8</v>
      </c>
      <c r="K21" s="12"/>
    </row>
    <row r="22" spans="1:11" ht="45" x14ac:dyDescent="0.25">
      <c r="A22" s="75" t="s">
        <v>34</v>
      </c>
      <c r="B22" s="46" t="s">
        <v>7</v>
      </c>
      <c r="C22" s="160">
        <v>3298</v>
      </c>
      <c r="D22" s="160">
        <v>668</v>
      </c>
      <c r="E22" s="156">
        <v>99.9</v>
      </c>
      <c r="F22" s="156">
        <v>99.4</v>
      </c>
      <c r="G22" s="156">
        <v>95</v>
      </c>
      <c r="H22" s="156">
        <v>92.1</v>
      </c>
      <c r="I22" s="156">
        <v>95.9</v>
      </c>
      <c r="J22" s="156">
        <v>92.9</v>
      </c>
      <c r="K22" s="12"/>
    </row>
    <row r="23" spans="1:11" x14ac:dyDescent="0.25">
      <c r="A23" s="75" t="s">
        <v>35</v>
      </c>
      <c r="B23" s="46" t="s">
        <v>8</v>
      </c>
      <c r="C23" s="154">
        <v>26808</v>
      </c>
      <c r="D23" s="159">
        <v>2946</v>
      </c>
      <c r="E23" s="155">
        <v>99.4</v>
      </c>
      <c r="F23" s="155">
        <v>98.3</v>
      </c>
      <c r="G23" s="155">
        <v>100.4</v>
      </c>
      <c r="H23" s="155">
        <v>101.6</v>
      </c>
      <c r="I23" s="155">
        <v>99.4</v>
      </c>
      <c r="J23" s="155">
        <v>100</v>
      </c>
      <c r="K23" s="11"/>
    </row>
    <row r="24" spans="1:11" ht="30" customHeight="1" x14ac:dyDescent="0.25">
      <c r="A24" s="75" t="s">
        <v>36</v>
      </c>
      <c r="B24" s="46" t="s">
        <v>9</v>
      </c>
      <c r="C24" s="148">
        <v>66342</v>
      </c>
      <c r="D24" s="160">
        <v>32265</v>
      </c>
      <c r="E24" s="156">
        <v>99.5</v>
      </c>
      <c r="F24" s="156">
        <v>99.4</v>
      </c>
      <c r="G24" s="156">
        <v>100.2</v>
      </c>
      <c r="H24" s="156">
        <v>98.7</v>
      </c>
      <c r="I24" s="156">
        <v>99.5</v>
      </c>
      <c r="J24" s="156">
        <v>99.3</v>
      </c>
      <c r="K24" s="12"/>
    </row>
    <row r="25" spans="1:11" x14ac:dyDescent="0.25">
      <c r="A25" s="75" t="s">
        <v>37</v>
      </c>
      <c r="B25" s="46" t="s">
        <v>10</v>
      </c>
      <c r="C25" s="154">
        <v>19224</v>
      </c>
      <c r="D25" s="159">
        <v>4424</v>
      </c>
      <c r="E25" s="155">
        <v>99.7</v>
      </c>
      <c r="F25" s="155">
        <v>99.9</v>
      </c>
      <c r="G25" s="155">
        <v>92.9</v>
      </c>
      <c r="H25" s="155">
        <v>94.2</v>
      </c>
      <c r="I25" s="155">
        <v>95.3</v>
      </c>
      <c r="J25" s="155">
        <v>97.7</v>
      </c>
      <c r="K25" s="11"/>
    </row>
    <row r="26" spans="1:11" ht="30" x14ac:dyDescent="0.25">
      <c r="A26" s="75" t="s">
        <v>38</v>
      </c>
      <c r="B26" s="46" t="s">
        <v>11</v>
      </c>
      <c r="C26" s="148">
        <v>16966</v>
      </c>
      <c r="D26" s="160">
        <v>8110</v>
      </c>
      <c r="E26" s="156">
        <v>99.1</v>
      </c>
      <c r="F26" s="156">
        <v>99.3</v>
      </c>
      <c r="G26" s="156">
        <v>102.9</v>
      </c>
      <c r="H26" s="156">
        <v>97.4</v>
      </c>
      <c r="I26" s="156">
        <v>96.8</v>
      </c>
      <c r="J26" s="156">
        <v>94.7</v>
      </c>
      <c r="K26" s="12"/>
    </row>
    <row r="27" spans="1:11" x14ac:dyDescent="0.25">
      <c r="A27" s="75" t="s">
        <v>39</v>
      </c>
      <c r="B27" s="47" t="s">
        <v>12</v>
      </c>
      <c r="C27" s="154">
        <v>35607</v>
      </c>
      <c r="D27" s="159">
        <v>12804</v>
      </c>
      <c r="E27" s="155">
        <v>99.2</v>
      </c>
      <c r="F27" s="155">
        <v>99</v>
      </c>
      <c r="G27" s="155">
        <v>101.8</v>
      </c>
      <c r="H27" s="155">
        <v>101.5</v>
      </c>
      <c r="I27" s="155">
        <v>109.7</v>
      </c>
      <c r="J27" s="155">
        <v>108.8</v>
      </c>
      <c r="K27" s="11"/>
    </row>
    <row r="28" spans="1:11" ht="30" x14ac:dyDescent="0.25">
      <c r="A28" s="75" t="s">
        <v>40</v>
      </c>
      <c r="B28" s="46" t="s">
        <v>13</v>
      </c>
      <c r="C28" s="148">
        <v>17844</v>
      </c>
      <c r="D28" s="160">
        <v>11574</v>
      </c>
      <c r="E28" s="156">
        <v>99.7</v>
      </c>
      <c r="F28" s="156">
        <v>99.8</v>
      </c>
      <c r="G28" s="156">
        <v>98.4</v>
      </c>
      <c r="H28" s="156">
        <v>99.9</v>
      </c>
      <c r="I28" s="156">
        <v>100</v>
      </c>
      <c r="J28" s="156">
        <v>99.8</v>
      </c>
      <c r="K28" s="12"/>
    </row>
    <row r="29" spans="1:11" x14ac:dyDescent="0.25">
      <c r="A29" s="75" t="s">
        <v>41</v>
      </c>
      <c r="B29" s="47" t="s">
        <v>14</v>
      </c>
      <c r="C29" s="154">
        <v>4155</v>
      </c>
      <c r="D29" s="159">
        <v>2004</v>
      </c>
      <c r="E29" s="155">
        <v>98.3</v>
      </c>
      <c r="F29" s="155">
        <v>99.1</v>
      </c>
      <c r="G29" s="155">
        <v>104.9</v>
      </c>
      <c r="H29" s="155">
        <v>106.2</v>
      </c>
      <c r="I29" s="155">
        <v>105.3</v>
      </c>
      <c r="J29" s="155">
        <v>104.8</v>
      </c>
      <c r="K29" s="11"/>
    </row>
    <row r="30" spans="1:11" ht="27.75" customHeight="1" x14ac:dyDescent="0.25">
      <c r="A30" s="75" t="s">
        <v>42</v>
      </c>
      <c r="B30" s="46" t="s">
        <v>15</v>
      </c>
      <c r="C30" s="148">
        <v>32877</v>
      </c>
      <c r="D30" s="160">
        <v>16694</v>
      </c>
      <c r="E30" s="156">
        <v>100.2</v>
      </c>
      <c r="F30" s="156">
        <v>100.1</v>
      </c>
      <c r="G30" s="156">
        <v>99</v>
      </c>
      <c r="H30" s="156">
        <v>101.9</v>
      </c>
      <c r="I30" s="156">
        <v>103.2</v>
      </c>
      <c r="J30" s="156">
        <v>102</v>
      </c>
      <c r="K30" s="11"/>
    </row>
    <row r="31" spans="1:11" ht="30" x14ac:dyDescent="0.25">
      <c r="A31" s="75" t="s">
        <v>43</v>
      </c>
      <c r="B31" s="46" t="s">
        <v>16</v>
      </c>
      <c r="C31" s="148">
        <v>21723</v>
      </c>
      <c r="D31" s="160">
        <v>9582</v>
      </c>
      <c r="E31" s="156">
        <v>99.5</v>
      </c>
      <c r="F31" s="156">
        <v>99.3</v>
      </c>
      <c r="G31" s="156">
        <v>96.1</v>
      </c>
      <c r="H31" s="156">
        <v>95.2</v>
      </c>
      <c r="I31" s="156">
        <v>98.8</v>
      </c>
      <c r="J31" s="156">
        <v>97.7</v>
      </c>
      <c r="K31" s="12"/>
    </row>
    <row r="32" spans="1:11" ht="30" x14ac:dyDescent="0.25">
      <c r="A32" s="75" t="s">
        <v>44</v>
      </c>
      <c r="B32" s="46" t="s">
        <v>17</v>
      </c>
      <c r="C32" s="148">
        <v>46123</v>
      </c>
      <c r="D32" s="160">
        <v>21471</v>
      </c>
      <c r="E32" s="156">
        <v>100.3</v>
      </c>
      <c r="F32" s="156">
        <v>100.4</v>
      </c>
      <c r="G32" s="156">
        <v>97.6</v>
      </c>
      <c r="H32" s="156">
        <v>103.4</v>
      </c>
      <c r="I32" s="156">
        <v>98.5</v>
      </c>
      <c r="J32" s="156">
        <v>103.2</v>
      </c>
      <c r="K32" s="12"/>
    </row>
    <row r="33" spans="1:12" x14ac:dyDescent="0.25">
      <c r="A33" s="75" t="s">
        <v>45</v>
      </c>
      <c r="B33" s="46" t="s">
        <v>18</v>
      </c>
      <c r="C33" s="154">
        <v>29633</v>
      </c>
      <c r="D33" s="159">
        <v>22443</v>
      </c>
      <c r="E33" s="155">
        <v>96.7</v>
      </c>
      <c r="F33" s="155">
        <v>96.5</v>
      </c>
      <c r="G33" s="155">
        <v>96.7</v>
      </c>
      <c r="H33" s="155">
        <v>99.9</v>
      </c>
      <c r="I33" s="155">
        <v>99.6</v>
      </c>
      <c r="J33" s="155">
        <v>100.7</v>
      </c>
      <c r="K33" s="11"/>
    </row>
    <row r="34" spans="1:12" ht="30" x14ac:dyDescent="0.25">
      <c r="A34" s="75" t="s">
        <v>46</v>
      </c>
      <c r="B34" s="46" t="s">
        <v>19</v>
      </c>
      <c r="C34" s="148">
        <v>30364</v>
      </c>
      <c r="D34" s="160">
        <v>22934</v>
      </c>
      <c r="E34" s="156">
        <v>99.9</v>
      </c>
      <c r="F34" s="156">
        <v>99.8</v>
      </c>
      <c r="G34" s="156">
        <v>99.8</v>
      </c>
      <c r="H34" s="156">
        <v>99.9</v>
      </c>
      <c r="I34" s="156">
        <v>100.4</v>
      </c>
      <c r="J34" s="156">
        <v>99.5</v>
      </c>
      <c r="K34" s="11"/>
    </row>
    <row r="35" spans="1:12" x14ac:dyDescent="0.25">
      <c r="A35" s="75" t="s">
        <v>47</v>
      </c>
      <c r="B35" s="46" t="s">
        <v>20</v>
      </c>
      <c r="C35" s="154">
        <v>8985</v>
      </c>
      <c r="D35" s="159">
        <v>4721</v>
      </c>
      <c r="E35" s="155">
        <v>98.9</v>
      </c>
      <c r="F35" s="155">
        <v>98.8</v>
      </c>
      <c r="G35" s="155">
        <v>101.5</v>
      </c>
      <c r="H35" s="155">
        <v>99.8</v>
      </c>
      <c r="I35" s="155">
        <v>100.8</v>
      </c>
      <c r="J35" s="155">
        <v>100.7</v>
      </c>
      <c r="K35" s="11"/>
    </row>
    <row r="36" spans="1:12" x14ac:dyDescent="0.25">
      <c r="A36" s="75" t="s">
        <v>48</v>
      </c>
      <c r="B36" s="46" t="s">
        <v>21</v>
      </c>
      <c r="C36" s="154">
        <v>6857</v>
      </c>
      <c r="D36" s="159">
        <v>4445</v>
      </c>
      <c r="E36" s="155">
        <v>98.7</v>
      </c>
      <c r="F36" s="155">
        <v>98.4</v>
      </c>
      <c r="G36" s="155">
        <v>95.1</v>
      </c>
      <c r="H36" s="155">
        <v>95.3</v>
      </c>
      <c r="I36" s="155">
        <v>97.3</v>
      </c>
      <c r="J36" s="155">
        <v>96.8</v>
      </c>
      <c r="K36" s="11"/>
    </row>
    <row r="37" spans="1:12" ht="6" customHeight="1" x14ac:dyDescent="0.25">
      <c r="A37" s="72"/>
      <c r="B37" s="60"/>
      <c r="C37" s="73"/>
      <c r="D37" s="74"/>
      <c r="E37" s="61"/>
      <c r="F37" s="61"/>
      <c r="G37" s="61"/>
      <c r="H37" s="61"/>
      <c r="I37" s="102"/>
      <c r="J37" s="102"/>
      <c r="K37" s="11"/>
    </row>
    <row r="38" spans="1:12" s="5" customFormat="1" ht="7.5" customHeight="1" x14ac:dyDescent="0.25">
      <c r="A38" s="62"/>
      <c r="B38" s="62"/>
      <c r="C38" s="62"/>
      <c r="D38" s="62"/>
      <c r="E38" s="62"/>
      <c r="F38" s="62"/>
      <c r="G38" s="62"/>
      <c r="H38" s="62"/>
      <c r="I38" s="62"/>
      <c r="J38" s="62"/>
      <c r="L38" s="10"/>
    </row>
    <row r="39" spans="1:12" ht="36" customHeight="1" x14ac:dyDescent="0.25">
      <c r="A39" s="63" t="s">
        <v>49</v>
      </c>
      <c r="B39" s="172" t="s">
        <v>25</v>
      </c>
      <c r="C39" s="172"/>
      <c r="D39" s="172"/>
      <c r="E39" s="172"/>
      <c r="F39" s="172"/>
      <c r="G39" s="172"/>
      <c r="H39" s="172"/>
      <c r="I39" s="172"/>
      <c r="J39" s="172"/>
      <c r="K39" s="14"/>
    </row>
    <row r="40" spans="1:12" x14ac:dyDescent="0.25">
      <c r="A40" s="64" t="s">
        <v>23</v>
      </c>
      <c r="B40" s="66" t="s">
        <v>27</v>
      </c>
      <c r="C40" s="65"/>
      <c r="D40" s="65"/>
      <c r="E40" s="65"/>
      <c r="F40" s="65"/>
      <c r="G40" s="65"/>
      <c r="H40" s="65"/>
      <c r="I40" s="65"/>
      <c r="J40" s="65"/>
      <c r="K40" s="14"/>
    </row>
    <row r="41" spans="1:12" x14ac:dyDescent="0.25">
      <c r="A41" s="157"/>
      <c r="B41" s="157"/>
      <c r="C41" s="157"/>
      <c r="D41" s="157"/>
      <c r="E41" s="157"/>
      <c r="F41" s="157"/>
      <c r="G41" s="157"/>
      <c r="H41" s="157"/>
      <c r="I41" s="157"/>
      <c r="J41" s="103" t="s">
        <v>114</v>
      </c>
    </row>
    <row r="42" spans="1:12" x14ac:dyDescent="0.25">
      <c r="E42" s="14"/>
      <c r="F42" s="14"/>
      <c r="G42" s="14"/>
      <c r="H42" s="14"/>
      <c r="I42" s="14"/>
      <c r="K42" s="14"/>
    </row>
  </sheetData>
  <mergeCells count="8">
    <mergeCell ref="A17:B17"/>
    <mergeCell ref="B39:J39"/>
    <mergeCell ref="I13:J13"/>
    <mergeCell ref="C14:D15"/>
    <mergeCell ref="E14:J14"/>
    <mergeCell ref="E15:F15"/>
    <mergeCell ref="G15:H15"/>
    <mergeCell ref="I15:J15"/>
  </mergeCells>
  <pageMargins left="0.51181102362204722" right="0.51181102362204722" top="0.74803149606299213" bottom="0.74803149606299213" header="0.31496062992125984" footer="0.31496062992125984"/>
  <pageSetup paperSize="9"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showGridLines="0" zoomScaleNormal="100" workbookViewId="0">
      <selection activeCell="M2" sqref="M2"/>
    </sheetView>
  </sheetViews>
  <sheetFormatPr defaultColWidth="9.140625" defaultRowHeight="15" x14ac:dyDescent="0.25"/>
  <cols>
    <col min="1" max="11" width="9.140625" style="24"/>
    <col min="12" max="12" width="7.42578125" style="24" customWidth="1"/>
    <col min="13" max="13" width="9.140625" style="24"/>
    <col min="14" max="14" width="10.140625" style="24" customWidth="1"/>
    <col min="15" max="15" width="8.42578125" style="24" customWidth="1"/>
    <col min="16" max="16" width="10.42578125" style="24" customWidth="1"/>
    <col min="17" max="16384" width="9.140625" style="24"/>
  </cols>
  <sheetData>
    <row r="1" spans="1:2" x14ac:dyDescent="0.25">
      <c r="A1" s="38" t="s">
        <v>69</v>
      </c>
      <c r="B1" s="39"/>
    </row>
    <row r="2" spans="1:2" x14ac:dyDescent="0.25">
      <c r="A2" s="40" t="s">
        <v>70</v>
      </c>
      <c r="B2" s="39"/>
    </row>
    <row r="3" spans="1:2" ht="3.75" customHeight="1" x14ac:dyDescent="0.25">
      <c r="A3" s="41"/>
      <c r="B3" s="39"/>
    </row>
    <row r="4" spans="1:2" x14ac:dyDescent="0.25">
      <c r="A4" s="42" t="s">
        <v>89</v>
      </c>
      <c r="B4" s="39"/>
    </row>
    <row r="5" spans="1:2" x14ac:dyDescent="0.25">
      <c r="A5" s="42" t="s">
        <v>90</v>
      </c>
      <c r="B5" s="39"/>
    </row>
    <row r="6" spans="1:2" ht="3.75" customHeight="1" x14ac:dyDescent="0.25">
      <c r="A6" s="43"/>
      <c r="B6" s="39"/>
    </row>
    <row r="7" spans="1:2" x14ac:dyDescent="0.25">
      <c r="A7" s="40" t="s">
        <v>68</v>
      </c>
      <c r="B7" s="39"/>
    </row>
  </sheetData>
  <sortState ref="N11:P29">
    <sortCondition descending="1" ref="N11"/>
  </sortState>
  <pageMargins left="0.51181102362204722" right="0.51181102362204722" top="0.74803149606299213" bottom="0.74803149606299213" header="0.31496062992125984" footer="0.31496062992125984"/>
  <pageSetup paperSize="9"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showGridLines="0" workbookViewId="0"/>
  </sheetViews>
  <sheetFormatPr defaultColWidth="9.140625" defaultRowHeight="15" x14ac:dyDescent="0.25"/>
  <cols>
    <col min="1" max="1" width="1.7109375" style="82" customWidth="1"/>
    <col min="2" max="2" width="15.7109375" style="82" customWidth="1"/>
    <col min="3" max="5" width="18.7109375" style="82" customWidth="1"/>
    <col min="6" max="6" width="4.7109375" style="82" customWidth="1"/>
    <col min="7" max="9" width="43.42578125" style="82" customWidth="1"/>
    <col min="10" max="16384" width="9.140625" style="82"/>
  </cols>
  <sheetData>
    <row r="1" spans="1:17" s="7" customFormat="1" ht="15" customHeight="1" x14ac:dyDescent="0.25">
      <c r="A1" s="38" t="s">
        <v>69</v>
      </c>
      <c r="B1" s="39"/>
      <c r="P1" s="10"/>
      <c r="Q1" s="10"/>
    </row>
    <row r="2" spans="1:17" s="7" customFormat="1" x14ac:dyDescent="0.25">
      <c r="A2" s="40" t="s">
        <v>70</v>
      </c>
      <c r="B2" s="39"/>
      <c r="P2" s="10"/>
      <c r="Q2" s="10"/>
    </row>
    <row r="3" spans="1:17" s="7" customFormat="1" ht="3.75" customHeight="1" x14ac:dyDescent="0.25">
      <c r="A3" s="41"/>
      <c r="B3" s="39"/>
      <c r="P3" s="10"/>
      <c r="Q3" s="10"/>
    </row>
    <row r="4" spans="1:17" s="7" customFormat="1" x14ac:dyDescent="0.25">
      <c r="A4" s="42" t="s">
        <v>89</v>
      </c>
      <c r="B4" s="39"/>
      <c r="P4" s="10"/>
      <c r="Q4" s="10"/>
    </row>
    <row r="5" spans="1:17" s="7" customFormat="1" x14ac:dyDescent="0.25">
      <c r="A5" s="42" t="s">
        <v>90</v>
      </c>
      <c r="B5" s="39"/>
      <c r="P5" s="10"/>
      <c r="Q5" s="10"/>
    </row>
    <row r="6" spans="1:17" s="7" customFormat="1" ht="3.75" customHeight="1" x14ac:dyDescent="0.25">
      <c r="A6" s="43"/>
      <c r="B6" s="39"/>
      <c r="P6" s="10"/>
      <c r="Q6" s="10"/>
    </row>
    <row r="7" spans="1:17" s="7" customFormat="1" x14ac:dyDescent="0.25">
      <c r="A7" s="40" t="s">
        <v>68</v>
      </c>
      <c r="B7" s="39"/>
      <c r="P7" s="10"/>
      <c r="Q7" s="10"/>
    </row>
    <row r="8" spans="1:17" s="7" customFormat="1" ht="14.25" customHeight="1" x14ac:dyDescent="0.25">
      <c r="P8" s="10"/>
      <c r="Q8" s="10"/>
    </row>
    <row r="9" spans="1:17" s="7" customFormat="1" ht="14.25" customHeight="1" x14ac:dyDescent="0.25">
      <c r="P9" s="10"/>
      <c r="Q9" s="10"/>
    </row>
    <row r="10" spans="1:17" s="7" customFormat="1" ht="15" customHeight="1" x14ac:dyDescent="0.25">
      <c r="P10" s="10"/>
      <c r="Q10" s="10"/>
    </row>
    <row r="11" spans="1:17" s="96" customFormat="1" ht="28.5" customHeight="1" x14ac:dyDescent="0.25">
      <c r="A11" s="185" t="s">
        <v>132</v>
      </c>
      <c r="B11" s="185"/>
      <c r="C11" s="185"/>
      <c r="D11" s="185"/>
      <c r="E11" s="94"/>
      <c r="F11" s="95"/>
      <c r="G11" s="95"/>
      <c r="H11" s="95"/>
    </row>
    <row r="12" spans="1:17" ht="14.25" customHeight="1" thickBot="1" x14ac:dyDescent="0.3">
      <c r="A12" s="93"/>
      <c r="B12" s="93"/>
      <c r="C12" s="186" t="s">
        <v>118</v>
      </c>
      <c r="D12" s="186"/>
      <c r="E12" s="186"/>
      <c r="F12" s="81"/>
      <c r="G12" s="81"/>
      <c r="H12" s="81"/>
    </row>
    <row r="13" spans="1:17" ht="37.5" customHeight="1" x14ac:dyDescent="0.25">
      <c r="A13" s="89"/>
      <c r="B13" s="90"/>
      <c r="C13" s="91" t="s">
        <v>107</v>
      </c>
      <c r="D13" s="91" t="s">
        <v>108</v>
      </c>
      <c r="E13" s="91" t="s">
        <v>122</v>
      </c>
    </row>
    <row r="14" spans="1:17" ht="20.100000000000001" customHeight="1" x14ac:dyDescent="0.25">
      <c r="A14" s="86"/>
      <c r="B14" s="87" t="s">
        <v>96</v>
      </c>
      <c r="C14" s="115">
        <v>21002</v>
      </c>
      <c r="D14" s="115">
        <v>15005</v>
      </c>
      <c r="E14" s="111">
        <v>13034</v>
      </c>
      <c r="F14" s="83"/>
    </row>
    <row r="15" spans="1:17" ht="20.100000000000001" customHeight="1" x14ac:dyDescent="0.25">
      <c r="A15" s="84"/>
      <c r="B15" s="88" t="s">
        <v>97</v>
      </c>
      <c r="C15" s="116">
        <v>20642</v>
      </c>
      <c r="D15" s="117">
        <v>14695</v>
      </c>
      <c r="E15" s="112">
        <v>12825</v>
      </c>
    </row>
    <row r="16" spans="1:17" ht="20.100000000000001" customHeight="1" x14ac:dyDescent="0.25">
      <c r="A16" s="84"/>
      <c r="B16" s="88" t="s">
        <v>98</v>
      </c>
      <c r="C16" s="116">
        <v>19787</v>
      </c>
      <c r="D16" s="118">
        <v>14225</v>
      </c>
      <c r="E16" s="113">
        <v>12518</v>
      </c>
    </row>
    <row r="17" spans="1:7" ht="20.100000000000001" customHeight="1" x14ac:dyDescent="0.25">
      <c r="A17" s="84"/>
      <c r="B17" s="88" t="s">
        <v>99</v>
      </c>
      <c r="C17" s="116">
        <v>19058</v>
      </c>
      <c r="D17" s="116">
        <v>13867</v>
      </c>
      <c r="E17" s="114">
        <v>12250</v>
      </c>
    </row>
    <row r="18" spans="1:7" ht="20.100000000000001" customHeight="1" x14ac:dyDescent="0.25">
      <c r="A18" s="84"/>
      <c r="B18" s="88" t="s">
        <v>100</v>
      </c>
      <c r="C18" s="116">
        <v>18159</v>
      </c>
      <c r="D18" s="116">
        <v>13122</v>
      </c>
      <c r="E18" s="114">
        <v>11806</v>
      </c>
    </row>
    <row r="19" spans="1:7" ht="20.100000000000001" customHeight="1" x14ac:dyDescent="0.25">
      <c r="A19" s="84"/>
      <c r="B19" s="88" t="s">
        <v>101</v>
      </c>
      <c r="C19" s="116">
        <v>17355</v>
      </c>
      <c r="D19" s="118">
        <v>12912</v>
      </c>
      <c r="E19" s="119">
        <v>12248</v>
      </c>
      <c r="G19" s="158"/>
    </row>
    <row r="20" spans="1:7" ht="20.100000000000001" customHeight="1" x14ac:dyDescent="0.25">
      <c r="A20" s="84"/>
      <c r="B20" s="88" t="s">
        <v>102</v>
      </c>
      <c r="C20" s="116">
        <v>17505</v>
      </c>
      <c r="D20" s="118">
        <v>13365</v>
      </c>
      <c r="E20" s="113">
        <v>12819</v>
      </c>
    </row>
    <row r="21" spans="1:7" ht="20.100000000000001" customHeight="1" x14ac:dyDescent="0.25">
      <c r="A21" s="84"/>
      <c r="B21" s="88" t="s">
        <v>103</v>
      </c>
      <c r="C21" s="116">
        <v>17395</v>
      </c>
      <c r="D21" s="118">
        <v>13411</v>
      </c>
      <c r="E21" s="113">
        <v>12864</v>
      </c>
    </row>
    <row r="22" spans="1:7" ht="20.100000000000001" customHeight="1" x14ac:dyDescent="0.25">
      <c r="A22" s="84"/>
      <c r="B22" s="88" t="s">
        <v>104</v>
      </c>
      <c r="C22" s="116">
        <v>16112</v>
      </c>
      <c r="D22" s="118">
        <v>12622</v>
      </c>
      <c r="E22" s="113"/>
    </row>
    <row r="23" spans="1:7" ht="20.100000000000001" customHeight="1" x14ac:dyDescent="0.25">
      <c r="A23" s="84"/>
      <c r="B23" s="88" t="s">
        <v>105</v>
      </c>
      <c r="C23" s="116">
        <v>16094</v>
      </c>
      <c r="D23" s="118">
        <v>12936</v>
      </c>
      <c r="E23" s="119"/>
    </row>
    <row r="24" spans="1:7" ht="20.100000000000001" customHeight="1" x14ac:dyDescent="0.25">
      <c r="A24" s="84"/>
      <c r="B24" s="88" t="s">
        <v>106</v>
      </c>
      <c r="C24" s="116">
        <v>15567</v>
      </c>
      <c r="D24" s="118">
        <v>12739</v>
      </c>
      <c r="E24" s="113"/>
    </row>
    <row r="25" spans="1:7" ht="20.100000000000001" customHeight="1" x14ac:dyDescent="0.25">
      <c r="A25" s="84"/>
      <c r="B25" s="88" t="s">
        <v>95</v>
      </c>
      <c r="C25" s="116">
        <v>14530</v>
      </c>
      <c r="D25" s="118">
        <v>12551</v>
      </c>
      <c r="E25" s="119"/>
    </row>
    <row r="26" spans="1:7" ht="5.25" customHeight="1" x14ac:dyDescent="0.25">
      <c r="A26" s="84"/>
      <c r="B26" s="85"/>
      <c r="C26" s="120"/>
      <c r="D26" s="120"/>
      <c r="E26" s="113"/>
    </row>
    <row r="27" spans="1:7" ht="7.5" customHeight="1" x14ac:dyDescent="0.25"/>
    <row r="28" spans="1:7" x14ac:dyDescent="0.25">
      <c r="E28" s="101" t="s">
        <v>119</v>
      </c>
    </row>
  </sheetData>
  <mergeCells count="2">
    <mergeCell ref="A11:D11"/>
    <mergeCell ref="C12:E12"/>
  </mergeCells>
  <pageMargins left="0.59055118110236227" right="0.59055118110236227" top="0.74803149606299213" bottom="0.55118110236220474" header="0.31496062992125984" footer="0.31496062992125984"/>
  <pageSetup paperSize="9"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showGridLines="0" workbookViewId="0">
      <selection activeCell="P7" sqref="P7"/>
    </sheetView>
  </sheetViews>
  <sheetFormatPr defaultColWidth="9" defaultRowHeight="15" x14ac:dyDescent="0.25"/>
  <cols>
    <col min="1" max="9" width="9" style="69"/>
    <col min="10" max="10" width="9" style="69" customWidth="1"/>
    <col min="11" max="11" width="3.140625" style="69" customWidth="1"/>
    <col min="12" max="12" width="2.42578125" style="69" customWidth="1"/>
    <col min="13" max="13" width="2.28515625" style="69" customWidth="1"/>
    <col min="14" max="19" width="7.5703125" style="69" customWidth="1"/>
    <col min="20" max="20" width="8.140625" style="69" customWidth="1"/>
    <col min="21" max="21" width="9.42578125" style="69" customWidth="1"/>
    <col min="22" max="22" width="8.28515625" style="69" customWidth="1"/>
    <col min="23" max="23" width="7.140625" style="69" customWidth="1"/>
    <col min="24" max="24" width="8.28515625" style="69" customWidth="1"/>
    <col min="25" max="25" width="9" style="69" customWidth="1"/>
    <col min="26" max="26" width="9.140625" style="69" customWidth="1"/>
    <col min="27" max="27" width="9" style="69" customWidth="1"/>
    <col min="28" max="16384" width="9" style="69"/>
  </cols>
  <sheetData>
    <row r="1" spans="1:1" x14ac:dyDescent="0.25">
      <c r="A1" s="38" t="s">
        <v>69</v>
      </c>
    </row>
    <row r="2" spans="1:1" x14ac:dyDescent="0.25">
      <c r="A2" s="40" t="s">
        <v>70</v>
      </c>
    </row>
    <row r="3" spans="1:1" ht="3.75" customHeight="1" x14ac:dyDescent="0.25">
      <c r="A3" s="41"/>
    </row>
    <row r="4" spans="1:1" x14ac:dyDescent="0.25">
      <c r="A4" s="42" t="s">
        <v>89</v>
      </c>
    </row>
    <row r="5" spans="1:1" x14ac:dyDescent="0.25">
      <c r="A5" s="42" t="s">
        <v>90</v>
      </c>
    </row>
    <row r="6" spans="1:1" ht="3.75" customHeight="1" x14ac:dyDescent="0.25">
      <c r="A6" s="43"/>
    </row>
    <row r="7" spans="1:1" x14ac:dyDescent="0.25">
      <c r="A7" s="40" t="s">
        <v>68</v>
      </c>
    </row>
  </sheetData>
  <pageMargins left="0.51181102362204722" right="0.51181102362204722" top="0.74803149606299213" bottom="0.74803149606299213" header="0.31496062992125984" footer="0.31496062992125984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showGridLines="0" workbookViewId="0">
      <selection activeCell="E2" sqref="E2"/>
    </sheetView>
  </sheetViews>
  <sheetFormatPr defaultRowHeight="15" x14ac:dyDescent="0.25"/>
  <cols>
    <col min="1" max="1" width="45.7109375" customWidth="1"/>
    <col min="2" max="2" width="41.5703125" customWidth="1"/>
  </cols>
  <sheetData>
    <row r="1" spans="1:2" ht="18" customHeight="1" x14ac:dyDescent="0.25">
      <c r="A1" s="35" t="s">
        <v>115</v>
      </c>
      <c r="B1" s="36"/>
    </row>
    <row r="2" spans="1:2" ht="8.25" customHeight="1" x14ac:dyDescent="0.25">
      <c r="A2" s="15"/>
    </row>
    <row r="3" spans="1:2" ht="8.25" customHeight="1" x14ac:dyDescent="0.25">
      <c r="A3" s="15"/>
    </row>
    <row r="4" spans="1:2" x14ac:dyDescent="0.25">
      <c r="A4" s="16" t="s">
        <v>50</v>
      </c>
    </row>
    <row r="5" spans="1:2" ht="6" customHeight="1" x14ac:dyDescent="0.25">
      <c r="A5" s="15"/>
    </row>
    <row r="6" spans="1:2" ht="42.75" customHeight="1" x14ac:dyDescent="0.25">
      <c r="A6" s="188" t="s">
        <v>109</v>
      </c>
      <c r="B6" s="188"/>
    </row>
    <row r="7" spans="1:2" ht="6" customHeight="1" x14ac:dyDescent="0.25">
      <c r="A7" s="17"/>
      <c r="B7" s="17"/>
    </row>
    <row r="8" spans="1:2" ht="28.5" customHeight="1" x14ac:dyDescent="0.25">
      <c r="A8" s="188" t="s">
        <v>51</v>
      </c>
      <c r="B8" s="188"/>
    </row>
    <row r="9" spans="1:2" ht="6" customHeight="1" x14ac:dyDescent="0.25">
      <c r="A9" s="17"/>
      <c r="B9" s="17"/>
    </row>
    <row r="10" spans="1:2" ht="39.75" customHeight="1" x14ac:dyDescent="0.25">
      <c r="A10" s="188" t="s">
        <v>52</v>
      </c>
      <c r="B10" s="188"/>
    </row>
    <row r="11" spans="1:2" ht="6" customHeight="1" x14ac:dyDescent="0.25">
      <c r="A11" s="15"/>
      <c r="B11" s="17"/>
    </row>
    <row r="12" spans="1:2" x14ac:dyDescent="0.25">
      <c r="A12" s="18" t="s">
        <v>53</v>
      </c>
      <c r="B12" s="17"/>
    </row>
    <row r="13" spans="1:2" ht="6" customHeight="1" x14ac:dyDescent="0.25">
      <c r="A13" s="15"/>
      <c r="B13" s="17"/>
    </row>
    <row r="14" spans="1:2" ht="42" customHeight="1" x14ac:dyDescent="0.25">
      <c r="A14" s="189" t="s">
        <v>127</v>
      </c>
      <c r="B14" s="189"/>
    </row>
    <row r="15" spans="1:2" ht="31.5" customHeight="1" x14ac:dyDescent="0.25">
      <c r="A15" s="188" t="s">
        <v>116</v>
      </c>
      <c r="B15" s="188"/>
    </row>
    <row r="16" spans="1:2" ht="6" customHeight="1" x14ac:dyDescent="0.25">
      <c r="A16" s="15"/>
      <c r="B16" s="17"/>
    </row>
    <row r="17" spans="1:2" ht="26.25" customHeight="1" x14ac:dyDescent="0.25">
      <c r="A17" s="188" t="s">
        <v>84</v>
      </c>
      <c r="B17" s="188"/>
    </row>
    <row r="18" spans="1:2" ht="6" customHeight="1" x14ac:dyDescent="0.25">
      <c r="A18" s="15"/>
      <c r="B18" s="17"/>
    </row>
    <row r="19" spans="1:2" x14ac:dyDescent="0.25">
      <c r="A19" s="19" t="s">
        <v>54</v>
      </c>
      <c r="B19" s="17"/>
    </row>
    <row r="20" spans="1:2" ht="6" customHeight="1" x14ac:dyDescent="0.25">
      <c r="A20" s="15"/>
      <c r="B20" s="17"/>
    </row>
    <row r="21" spans="1:2" ht="15" customHeight="1" x14ac:dyDescent="0.25">
      <c r="A21" s="190" t="s">
        <v>59</v>
      </c>
      <c r="B21" s="190"/>
    </row>
    <row r="22" spans="1:2" ht="6" customHeight="1" x14ac:dyDescent="0.25">
      <c r="A22" s="17"/>
      <c r="B22" s="17"/>
    </row>
    <row r="23" spans="1:2" ht="27.75" customHeight="1" x14ac:dyDescent="0.25">
      <c r="A23" s="191" t="s">
        <v>60</v>
      </c>
      <c r="B23" s="191"/>
    </row>
    <row r="24" spans="1:2" ht="6" customHeight="1" x14ac:dyDescent="0.25">
      <c r="A24" s="17"/>
      <c r="B24" s="17"/>
    </row>
    <row r="25" spans="1:2" ht="28.5" customHeight="1" x14ac:dyDescent="0.25">
      <c r="A25" s="191" t="s">
        <v>61</v>
      </c>
      <c r="B25" s="191"/>
    </row>
    <row r="26" spans="1:2" ht="6" customHeight="1" x14ac:dyDescent="0.25">
      <c r="A26" s="17"/>
      <c r="B26" s="17"/>
    </row>
    <row r="27" spans="1:2" ht="28.5" customHeight="1" x14ac:dyDescent="0.25">
      <c r="A27" s="191" t="s">
        <v>62</v>
      </c>
      <c r="B27" s="191"/>
    </row>
    <row r="28" spans="1:2" ht="6" customHeight="1" x14ac:dyDescent="0.25">
      <c r="A28" s="15"/>
      <c r="B28" s="17"/>
    </row>
    <row r="29" spans="1:2" ht="28.5" customHeight="1" x14ac:dyDescent="0.25">
      <c r="A29" s="191" t="s">
        <v>112</v>
      </c>
      <c r="B29" s="191"/>
    </row>
    <row r="30" spans="1:2" ht="6" customHeight="1" x14ac:dyDescent="0.25">
      <c r="A30" s="15"/>
      <c r="B30" s="17"/>
    </row>
    <row r="31" spans="1:2" ht="28.5" customHeight="1" x14ac:dyDescent="0.25">
      <c r="A31" s="187" t="s">
        <v>63</v>
      </c>
      <c r="B31" s="187"/>
    </row>
    <row r="32" spans="1:2" ht="6.75" customHeight="1" x14ac:dyDescent="0.25">
      <c r="A32" s="15"/>
      <c r="B32" s="17"/>
    </row>
    <row r="33" spans="1:5" x14ac:dyDescent="0.25">
      <c r="A33" s="194" t="s">
        <v>113</v>
      </c>
      <c r="B33" s="194"/>
    </row>
    <row r="34" spans="1:5" ht="9" customHeight="1" x14ac:dyDescent="0.25">
      <c r="A34" s="21"/>
    </row>
    <row r="35" spans="1:5" ht="9" customHeight="1" x14ac:dyDescent="0.25">
      <c r="A35" s="21"/>
    </row>
    <row r="36" spans="1:5" ht="9" customHeight="1" x14ac:dyDescent="0.25">
      <c r="A36" s="21"/>
    </row>
    <row r="37" spans="1:5" x14ac:dyDescent="0.25">
      <c r="A37" s="22"/>
    </row>
    <row r="38" spans="1:5" x14ac:dyDescent="0.25">
      <c r="A38" s="192" t="s">
        <v>91</v>
      </c>
      <c r="B38" s="192"/>
    </row>
    <row r="39" spans="1:5" ht="14.25" customHeight="1" x14ac:dyDescent="0.25">
      <c r="A39" s="192" t="s">
        <v>68</v>
      </c>
      <c r="B39" s="192"/>
    </row>
    <row r="40" spans="1:5" ht="12" customHeight="1" x14ac:dyDescent="0.25">
      <c r="A40" s="192" t="s">
        <v>75</v>
      </c>
      <c r="B40" s="192"/>
    </row>
    <row r="41" spans="1:5" ht="12.75" customHeight="1" x14ac:dyDescent="0.25">
      <c r="A41" s="195" t="s">
        <v>128</v>
      </c>
      <c r="B41" s="196"/>
      <c r="E41" s="92"/>
    </row>
    <row r="42" spans="1:5" ht="11.25" customHeight="1" x14ac:dyDescent="0.25">
      <c r="A42" s="197" t="s">
        <v>117</v>
      </c>
      <c r="B42" s="197"/>
    </row>
    <row r="43" spans="1:5" ht="12" customHeight="1" x14ac:dyDescent="0.25">
      <c r="A43" s="192" t="s">
        <v>57</v>
      </c>
      <c r="B43" s="192"/>
    </row>
    <row r="44" spans="1:5" x14ac:dyDescent="0.25">
      <c r="A44" s="23"/>
    </row>
    <row r="45" spans="1:5" ht="15.75" thickBot="1" x14ac:dyDescent="0.3">
      <c r="A45" s="23"/>
    </row>
    <row r="46" spans="1:5" x14ac:dyDescent="0.25">
      <c r="A46" s="193" t="s">
        <v>58</v>
      </c>
      <c r="B46" s="193"/>
    </row>
  </sheetData>
  <mergeCells count="20">
    <mergeCell ref="A43:B43"/>
    <mergeCell ref="A46:B46"/>
    <mergeCell ref="A33:B33"/>
    <mergeCell ref="A38:B38"/>
    <mergeCell ref="A39:B39"/>
    <mergeCell ref="A40:B40"/>
    <mergeCell ref="A41:B41"/>
    <mergeCell ref="A42:B42"/>
    <mergeCell ref="A31:B31"/>
    <mergeCell ref="A6:B6"/>
    <mergeCell ref="A8:B8"/>
    <mergeCell ref="A10:B10"/>
    <mergeCell ref="A14:B14"/>
    <mergeCell ref="A15:B15"/>
    <mergeCell ref="A17:B17"/>
    <mergeCell ref="A21:B21"/>
    <mergeCell ref="A23:B23"/>
    <mergeCell ref="A25:B25"/>
    <mergeCell ref="A27:B27"/>
    <mergeCell ref="A29:B29"/>
  </mergeCells>
  <hyperlinks>
    <hyperlink ref="A42:B42" r:id="rId1" display="e-mail: statistika@zagreb.hr"/>
    <hyperlink ref="A41" r:id="rId2"/>
    <hyperlink ref="A41:B41" r:id="rId3" display="https://zagreb.hr/statistika"/>
  </hyperlinks>
  <pageMargins left="0.7" right="0.7" top="0.75" bottom="0.75" header="0.3" footer="0.3"/>
  <pageSetup paperSize="9" orientation="portrait"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showGridLines="0" workbookViewId="0">
      <selection activeCell="G8" sqref="G8"/>
    </sheetView>
  </sheetViews>
  <sheetFormatPr defaultRowHeight="15" x14ac:dyDescent="0.25"/>
  <cols>
    <col min="1" max="1" width="10.85546875" customWidth="1"/>
    <col min="2" max="2" width="48.28515625" customWidth="1"/>
    <col min="3" max="3" width="7.5703125" customWidth="1"/>
    <col min="5" max="5" width="5.5703125" customWidth="1"/>
  </cols>
  <sheetData>
    <row r="1" spans="1:5" ht="17.25" customHeight="1" x14ac:dyDescent="0.25">
      <c r="A1" s="97" t="s">
        <v>55</v>
      </c>
      <c r="B1" s="98"/>
      <c r="C1" s="99" t="s">
        <v>56</v>
      </c>
      <c r="D1" s="100"/>
      <c r="E1" s="36"/>
    </row>
    <row r="2" spans="1:5" x14ac:dyDescent="0.25">
      <c r="A2" s="20"/>
      <c r="B2" s="20"/>
      <c r="C2" s="20"/>
    </row>
    <row r="3" spans="1:5" x14ac:dyDescent="0.25">
      <c r="A3" s="55" t="s">
        <v>78</v>
      </c>
      <c r="B3" s="55" t="s">
        <v>79</v>
      </c>
      <c r="C3" s="54" t="s">
        <v>66</v>
      </c>
      <c r="D3" s="53" t="s">
        <v>67</v>
      </c>
    </row>
    <row r="4" spans="1:5" ht="27.75" customHeight="1" x14ac:dyDescent="0.25">
      <c r="A4" s="55" t="s">
        <v>92</v>
      </c>
      <c r="B4" s="55" t="s">
        <v>94</v>
      </c>
      <c r="C4" s="147"/>
      <c r="D4" s="53"/>
    </row>
    <row r="5" spans="1:5" x14ac:dyDescent="0.25">
      <c r="A5" s="55" t="s">
        <v>87</v>
      </c>
      <c r="B5" s="55" t="s">
        <v>88</v>
      </c>
    </row>
    <row r="6" spans="1:5" ht="18" customHeight="1" x14ac:dyDescent="0.25">
      <c r="A6" s="55" t="s">
        <v>110</v>
      </c>
      <c r="B6" s="55" t="s">
        <v>111</v>
      </c>
      <c r="C6" s="52"/>
      <c r="D6" s="53"/>
    </row>
    <row r="7" spans="1:5" ht="27" customHeight="1" x14ac:dyDescent="0.25">
      <c r="A7" s="51" t="s">
        <v>77</v>
      </c>
      <c r="B7" s="51" t="s">
        <v>85</v>
      </c>
    </row>
    <row r="8" spans="1:5" x14ac:dyDescent="0.25">
      <c r="A8" s="55" t="s">
        <v>64</v>
      </c>
      <c r="B8" s="55" t="s">
        <v>65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Sadržaj</vt:lpstr>
      <vt:lpstr>Tab 1</vt:lpstr>
      <vt:lpstr>graf G1</vt:lpstr>
      <vt:lpstr>Tab 2</vt:lpstr>
      <vt:lpstr>graf G2.</vt:lpstr>
      <vt:lpstr>Tab 3</vt:lpstr>
      <vt:lpstr>graf G3.</vt:lpstr>
      <vt:lpstr>Metodologija</vt:lpstr>
      <vt:lpstr>Kratice i znakovi</vt:lpstr>
      <vt:lpstr>'graf G1'!Print_Area</vt:lpstr>
      <vt:lpstr>'graf G2.'!Print_Area</vt:lpstr>
      <vt:lpstr>'graf G3.'!Print_Area</vt:lpstr>
      <vt:lpstr>'Tab 1'!Print_Area</vt:lpstr>
      <vt:lpstr>'Tab 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2023-10-19T11:52:15Z</dcterms:modified>
</cp:coreProperties>
</file>